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9380" windowHeight="4200" tabRatio="927" firstSheet="2" activeTab="2"/>
  </bookViews>
  <sheets>
    <sheet name="Pg1-Summary" sheetId="1" r:id="rId1"/>
    <sheet name="Pg2a-PayrollDetail" sheetId="2" r:id="rId2"/>
    <sheet name="PayrollBreakdown" sheetId="3" r:id="rId3"/>
    <sheet name="Sheet1" sheetId="4" r:id="rId4"/>
  </sheets>
  <definedNames>
    <definedName name="_xlnm.Print_Area" localSheetId="0">'Pg1-Summary'!$A$2:$H$43</definedName>
    <definedName name="_xlnm.Print_Area" localSheetId="1">'Pg2a-PayrollDetail'!$A$2:$S$26</definedName>
    <definedName name="wrn.Budget_Package." hidden="1">{#N/A,#N/A,TRUE,"Financial summary";#N/A,#N/A,TRUE,"Payroll detail";#N/A,#N/A,TRUE,"Other Exp. Detail"}</definedName>
  </definedNames>
  <calcPr fullCalcOnLoad="1"/>
</workbook>
</file>

<file path=xl/sharedStrings.xml><?xml version="1.0" encoding="utf-8"?>
<sst xmlns="http://schemas.openxmlformats.org/spreadsheetml/2006/main" count="189" uniqueCount="172">
  <si>
    <r>
      <t xml:space="preserve">Monthly change detail reports are created &amp; distributed.  Monthly compilation of changes to active and inactive registry lists. The ROV shall, on a monthly basis, compile a list of (1) all persons whose names were added, restored, removed or erased from the active &amp;inactive registry lists during the preceding month, (2) all electors who changed either their names or addresses during such period. Such list shall include, but not be limited to, each elector's (A) name, (B) former name, if changed during such period, (C) address, including zip code, (D) former address, including zip code, if changed during such period, (E) voting district and (F) party affiliation, if any. The registrars shall make each such list available to the public in accordance with the provisions of section 1-210. </t>
    </r>
    <r>
      <rPr>
        <b/>
        <sz val="8"/>
        <color indexed="10"/>
        <rFont val="Arial"/>
        <family val="2"/>
      </rPr>
      <t>(</t>
    </r>
    <r>
      <rPr>
        <b/>
        <u val="single"/>
        <sz val="8"/>
        <color indexed="10"/>
        <rFont val="Arial"/>
        <family val="2"/>
      </rPr>
      <t>§ 9-50a</t>
    </r>
    <r>
      <rPr>
        <b/>
        <sz val="8"/>
        <color indexed="10"/>
        <rFont val="Arial"/>
        <family val="2"/>
      </rPr>
      <t xml:space="preserve">) </t>
    </r>
    <r>
      <rPr>
        <sz val="8"/>
        <rFont val="Arial"/>
        <family val="2"/>
      </rPr>
      <t>Monthly Updated Voter Registration Lists are created and distributed. Active, Inactive &amp; Off status lists</t>
    </r>
    <r>
      <rPr>
        <b/>
        <sz val="8"/>
        <color indexed="10"/>
        <rFont val="Arial"/>
        <family val="2"/>
      </rPr>
      <t xml:space="preserve">  </t>
    </r>
    <r>
      <rPr>
        <b/>
        <u val="single"/>
        <sz val="8"/>
        <color indexed="10"/>
        <rFont val="Arial"/>
        <family val="2"/>
      </rPr>
      <t>(§ 9-46)</t>
    </r>
  </si>
  <si>
    <r>
      <t xml:space="preserve">Office open for Primary Petition Filing - 14th day following the making of a party's endorsement the office must be open from 1pm to 4pm (§ 9-400)  [for town committee </t>
    </r>
    <r>
      <rPr>
        <sz val="8"/>
        <color indexed="10"/>
        <rFont val="Arial"/>
        <family val="2"/>
      </rPr>
      <t>(</t>
    </r>
    <r>
      <rPr>
        <b/>
        <u val="single"/>
        <sz val="8"/>
        <color indexed="10"/>
        <rFont val="Arial"/>
        <family val="2"/>
      </rPr>
      <t>§ 9-405 &amp; 9-406)</t>
    </r>
    <r>
      <rPr>
        <sz val="8"/>
        <rFont val="Arial"/>
        <family val="2"/>
      </rPr>
      <t xml:space="preserve">], [for state or district office </t>
    </r>
    <r>
      <rPr>
        <b/>
        <u val="single"/>
        <sz val="8"/>
        <color indexed="10"/>
        <rFont val="Arial"/>
        <family val="2"/>
      </rPr>
      <t>§ 9-400</t>
    </r>
    <r>
      <rPr>
        <sz val="8"/>
        <rFont val="Arial"/>
        <family val="2"/>
      </rPr>
      <t xml:space="preserve">)], [for municipal offices </t>
    </r>
    <r>
      <rPr>
        <sz val="8"/>
        <color indexed="10"/>
        <rFont val="Arial"/>
        <family val="2"/>
      </rPr>
      <t>(</t>
    </r>
    <r>
      <rPr>
        <b/>
        <u val="single"/>
        <sz val="8"/>
        <color indexed="10"/>
        <rFont val="Arial"/>
        <family val="2"/>
      </rPr>
      <t>§ 9-405, 9-406, 9-412)</t>
    </r>
    <r>
      <rPr>
        <sz val="8"/>
        <color indexed="10"/>
        <rFont val="Arial"/>
        <family val="2"/>
      </rPr>
      <t>]</t>
    </r>
    <r>
      <rPr>
        <sz val="8"/>
        <rFont val="Arial"/>
        <family val="2"/>
      </rPr>
      <t xml:space="preserve"> </t>
    </r>
  </si>
  <si>
    <r>
      <t>Certify &amp; File Primary Petitions with SOTS. within 7 days after receipt of the page [for State and District primary petitions(</t>
    </r>
    <r>
      <rPr>
        <b/>
        <u val="single"/>
        <sz val="8"/>
        <color indexed="10"/>
        <rFont val="Arial"/>
        <family val="2"/>
      </rPr>
      <t>§ 9-404c, 9-453L, 9-468</t>
    </r>
    <r>
      <rPr>
        <sz val="8"/>
        <rFont val="Arial"/>
        <family val="2"/>
      </rPr>
      <t>)] (verify that all names on the petition are electors enrolled in the political party) Certify &amp; File Primary Petition with SOTS [for municipal office (</t>
    </r>
    <r>
      <rPr>
        <b/>
        <u val="single"/>
        <sz val="8"/>
        <color indexed="10"/>
        <rFont val="Arial"/>
        <family val="2"/>
      </rPr>
      <t>§ 9-147 &amp; 9-435</t>
    </r>
    <r>
      <rPr>
        <sz val="8"/>
        <rFont val="Arial"/>
        <family val="2"/>
      </rPr>
      <t>)]</t>
    </r>
  </si>
  <si>
    <t>Increase reflects inclusion of a double primary, referendum, audit and recount.</t>
  </si>
  <si>
    <r>
      <t>Record all voter registration changes to voters' registration application</t>
    </r>
    <r>
      <rPr>
        <b/>
        <u val="single"/>
        <sz val="8"/>
        <color indexed="10"/>
        <rFont val="Arial"/>
        <family val="2"/>
      </rPr>
      <t xml:space="preserve">(§ 9-58). </t>
    </r>
    <r>
      <rPr>
        <sz val="8"/>
        <rFont val="Arial"/>
        <family val="2"/>
      </rPr>
      <t xml:space="preserve">A paper trail of all changes made to an elector's voter registration are to be filed with voters' registration application.  </t>
    </r>
  </si>
  <si>
    <r>
      <t xml:space="preserve">ROV work hours day of (1) elections, (1) primary, (1) referendum &amp; (1) Audit (5am to 10pm) </t>
    </r>
    <r>
      <rPr>
        <b/>
        <u val="single"/>
        <sz val="8"/>
        <color indexed="10"/>
        <rFont val="Arial"/>
        <family val="2"/>
      </rPr>
      <t>(§ 9-376 &amp; 9-423)</t>
    </r>
  </si>
  <si>
    <r>
      <t>ROV work hours on day before (1) elections, (1) primary (1) audit and (1) referendum(9am to 5pm)</t>
    </r>
    <r>
      <rPr>
        <b/>
        <u val="single"/>
        <sz val="8"/>
        <color indexed="10"/>
        <rFont val="Arial"/>
        <family val="2"/>
      </rPr>
      <t>(§ 9-238 &amp; 9-247)</t>
    </r>
  </si>
  <si>
    <r>
      <t>Inspection &amp; test voting the tabulator</t>
    </r>
    <r>
      <rPr>
        <sz val="8"/>
        <color indexed="10"/>
        <rFont val="Arial"/>
        <family val="2"/>
      </rPr>
      <t>(</t>
    </r>
    <r>
      <rPr>
        <b/>
        <u val="single"/>
        <sz val="8"/>
        <color indexed="10"/>
        <rFont val="Arial"/>
        <family val="2"/>
      </rPr>
      <t>sec.9-242a-5</t>
    </r>
    <r>
      <rPr>
        <sz val="8"/>
        <color indexed="10"/>
        <rFont val="Arial"/>
        <family val="2"/>
      </rPr>
      <t>)</t>
    </r>
    <r>
      <rPr>
        <sz val="8"/>
        <rFont val="Arial"/>
        <family val="2"/>
      </rPr>
      <t xml:space="preserve"> create test deck, run through each tabulator testing all memory cards.</t>
    </r>
  </si>
  <si>
    <r>
      <t>Ensuring proper maintenance of voting machines and battery back up units in preparation for their use at elections (</t>
    </r>
    <r>
      <rPr>
        <b/>
        <u val="single"/>
        <sz val="8"/>
        <color indexed="10"/>
        <rFont val="Arial"/>
        <family val="2"/>
      </rPr>
      <t>9-244)</t>
    </r>
  </si>
  <si>
    <r>
      <t>Elections, Primaries, Audits &amp; Referendum</t>
    </r>
    <r>
      <rPr>
        <sz val="8"/>
        <rFont val="Arial"/>
        <family val="2"/>
      </rPr>
      <t xml:space="preserve"> - Coordinate and Run </t>
    </r>
    <r>
      <rPr>
        <b/>
        <sz val="8"/>
        <color indexed="10"/>
        <rFont val="Arial"/>
        <family val="2"/>
      </rPr>
      <t>(§ 9-164,9-168,9-174, 9-237a, 9-438)</t>
    </r>
  </si>
  <si>
    <r>
      <t>Presidential &amp; Overseas Ballots -</t>
    </r>
    <r>
      <rPr>
        <b/>
        <sz val="8"/>
        <color indexed="10"/>
        <rFont val="Arial"/>
        <family val="2"/>
      </rPr>
      <t xml:space="preserve"> (</t>
    </r>
    <r>
      <rPr>
        <b/>
        <u val="single"/>
        <sz val="8"/>
        <color indexed="10"/>
        <rFont val="Arial"/>
        <family val="2"/>
      </rPr>
      <t>§9-47c</t>
    </r>
    <r>
      <rPr>
        <b/>
        <sz val="8"/>
        <color indexed="10"/>
        <rFont val="Arial"/>
        <family val="2"/>
      </rPr>
      <t>)</t>
    </r>
  </si>
  <si>
    <r>
      <t xml:space="preserve">Instruction of Polling Place OfficialsTraining </t>
    </r>
    <r>
      <rPr>
        <b/>
        <u val="single"/>
        <sz val="8"/>
        <color indexed="10"/>
        <rFont val="Arial"/>
        <family val="2"/>
      </rPr>
      <t xml:space="preserve">Sec.9-242a-7) </t>
    </r>
    <r>
      <rPr>
        <sz val="8"/>
        <rFont val="Arial"/>
        <family val="2"/>
      </rPr>
      <t xml:space="preserve">election officials/poll workers </t>
    </r>
    <r>
      <rPr>
        <b/>
        <u val="single"/>
        <sz val="8"/>
        <color indexed="10"/>
        <rFont val="Arial"/>
        <family val="2"/>
      </rPr>
      <t>(§ 9-249) Run Moderator/Poll Worker Training Sessions</t>
    </r>
  </si>
  <si>
    <t>Registration &amp; Enrollment Sessions</t>
  </si>
  <si>
    <r>
      <t>Admission of electors at Public High School</t>
    </r>
    <r>
      <rPr>
        <b/>
        <sz val="8"/>
        <rFont val="Arial"/>
        <family val="2"/>
      </rPr>
      <t xml:space="preserve"> </t>
    </r>
    <r>
      <rPr>
        <sz val="8"/>
        <color indexed="10"/>
        <rFont val="Arial"/>
        <family val="2"/>
      </rPr>
      <t>(</t>
    </r>
    <r>
      <rPr>
        <b/>
        <u val="single"/>
        <sz val="8"/>
        <color indexed="10"/>
        <rFont val="Arial"/>
        <family val="2"/>
      </rPr>
      <t>§ 9-17(c</t>
    </r>
    <r>
      <rPr>
        <sz val="8"/>
        <rFont val="Arial"/>
        <family val="2"/>
      </rPr>
      <t>)</t>
    </r>
    <r>
      <rPr>
        <b/>
        <u val="single"/>
        <sz val="8"/>
        <color indexed="10"/>
        <rFont val="Arial"/>
        <family val="2"/>
      </rPr>
      <t>)(§ 9-23q)</t>
    </r>
  </si>
  <si>
    <r>
      <t xml:space="preserve">ROV elections training program </t>
    </r>
    <r>
      <rPr>
        <b/>
        <u val="single"/>
        <sz val="8"/>
        <color indexed="10"/>
        <rFont val="Arial"/>
        <family val="2"/>
      </rPr>
      <t xml:space="preserve">(§ 9-192b) </t>
    </r>
    <r>
      <rPr>
        <sz val="8"/>
        <rFont val="Arial"/>
        <family val="2"/>
      </rPr>
      <t>Attend ROVAC conferences</t>
    </r>
  </si>
  <si>
    <r>
      <t xml:space="preserve">Felons -Removal from registry list of convicted felons who are committed to custody of Commissioner of Correction. The ROV receives lists of convicted persons from the SOTS.  The ROV compares the felon with the list of electors upon their registry lists and, after written notice mailed by certified mail to each of the persons named at the last-known place of address of such person, shall erase such names from the registry lists in their respective towns or voting districts. </t>
    </r>
    <r>
      <rPr>
        <b/>
        <sz val="8"/>
        <color indexed="10"/>
        <rFont val="Arial"/>
        <family val="2"/>
      </rPr>
      <t>(</t>
    </r>
    <r>
      <rPr>
        <b/>
        <u val="single"/>
        <sz val="8"/>
        <color indexed="10"/>
        <rFont val="Arial"/>
        <family val="2"/>
      </rPr>
      <t>§ 9-45, 9-46)</t>
    </r>
    <r>
      <rPr>
        <sz val="8"/>
        <rFont val="Arial"/>
        <family val="2"/>
      </rPr>
      <t xml:space="preserve"> No person shall be deemed to have lost such residence in any municipality by reason of his absence there from because of imprisonment on conviction of crime </t>
    </r>
    <r>
      <rPr>
        <b/>
        <u val="single"/>
        <sz val="8"/>
        <color indexed="10"/>
        <rFont val="Arial"/>
        <family val="2"/>
      </rPr>
      <t>(§ 9-40a</t>
    </r>
    <r>
      <rPr>
        <b/>
        <sz val="8"/>
        <color indexed="10"/>
        <rFont val="Arial"/>
        <family val="2"/>
      </rPr>
      <t xml:space="preserve">) </t>
    </r>
  </si>
  <si>
    <t>Item</t>
  </si>
  <si>
    <t>Budget</t>
  </si>
  <si>
    <t>NOTES</t>
  </si>
  <si>
    <t>REVENUES</t>
  </si>
  <si>
    <t>Total Revenues</t>
  </si>
  <si>
    <t>SUMMARY OF OPERATING EXPENDITURES</t>
  </si>
  <si>
    <t xml:space="preserve"> Actual</t>
  </si>
  <si>
    <t>Current Est.</t>
  </si>
  <si>
    <t>Payroll (from payroll detail page)</t>
  </si>
  <si>
    <t>Other Operating Expendiitures (from detail)</t>
  </si>
  <si>
    <t>Total Expenditures</t>
  </si>
  <si>
    <t>CAPITAL EXPENDITURES (per ACCE request)</t>
  </si>
  <si>
    <t>Total Capital Expenditures</t>
  </si>
  <si>
    <t>NUMBER OF PEOPLE</t>
  </si>
  <si>
    <t>Salaried, full time</t>
  </si>
  <si>
    <t>Hourly, full time</t>
  </si>
  <si>
    <t>Hourly, part time</t>
  </si>
  <si>
    <t>Casual</t>
  </si>
  <si>
    <t>Volunteers</t>
  </si>
  <si>
    <t>Other (describe status)</t>
  </si>
  <si>
    <t>Check all that apply</t>
  </si>
  <si>
    <t>Classification</t>
  </si>
  <si>
    <t>Union</t>
  </si>
  <si>
    <t>Non-union</t>
  </si>
  <si>
    <t>Full time</t>
  </si>
  <si>
    <t>Part time</t>
  </si>
  <si>
    <t>Elected</t>
  </si>
  <si>
    <t>Temporary</t>
  </si>
  <si>
    <t>Other (describe below)</t>
  </si>
  <si>
    <t># of people</t>
  </si>
  <si>
    <t>$/period</t>
  </si>
  <si>
    <t>hrs per period</t>
  </si>
  <si>
    <t>Weeks per Year</t>
  </si>
  <si>
    <t>Total $ for Year</t>
  </si>
  <si>
    <t>Total Other</t>
  </si>
  <si>
    <r>
      <t xml:space="preserve">Overtime </t>
    </r>
    <r>
      <rPr>
        <sz val="10"/>
        <rFont val="Arial"/>
        <family val="2"/>
      </rPr>
      <t>(if not included above)</t>
    </r>
  </si>
  <si>
    <t>Severance</t>
  </si>
  <si>
    <t>Total Payroll</t>
  </si>
  <si>
    <t>Benefits (7.65% of payroll)</t>
  </si>
  <si>
    <r>
      <t>Other pay</t>
    </r>
    <r>
      <rPr>
        <b/>
        <i/>
        <sz val="12"/>
        <rFont val="Arial"/>
        <family val="2"/>
      </rPr>
      <t xml:space="preserve"> </t>
    </r>
    <r>
      <rPr>
        <sz val="10"/>
        <rFont val="Arial"/>
        <family val="2"/>
      </rPr>
      <t>(show calculation)</t>
    </r>
  </si>
  <si>
    <t>* Current Estimate is the amount you expect for the entire fiscal year.</t>
  </si>
  <si>
    <t>Elected - Treasurer</t>
  </si>
  <si>
    <t>2008-09</t>
  </si>
  <si>
    <t>Budget % change from   2007-08</t>
  </si>
  <si>
    <t xml:space="preserve"> </t>
  </si>
  <si>
    <t>Registrars of Voters</t>
  </si>
  <si>
    <t>Deputy/Assistant ROV</t>
  </si>
  <si>
    <t>ELECTIONS DEPT</t>
  </si>
  <si>
    <t>2009-10</t>
  </si>
  <si>
    <t>2009-10 Data</t>
  </si>
  <si>
    <t>NO  MORE  REIMBURSEMENTS (BALLOTS, AUDITS, ETC.)</t>
  </si>
  <si>
    <t>2010-11</t>
  </si>
  <si>
    <t>2010-11 Data</t>
  </si>
  <si>
    <t>ROV</t>
  </si>
  <si>
    <t xml:space="preserve">DEPUTY </t>
  </si>
  <si>
    <t>REGISTRAR OF VOTER'S RESPONSIBILITIES</t>
  </si>
  <si>
    <r>
      <t>Compilation and maintenance of enrollment lists and list of unaffiliated electors.</t>
    </r>
    <r>
      <rPr>
        <sz val="8"/>
        <color indexed="8"/>
        <rFont val="Arial"/>
        <family val="2"/>
      </rPr>
      <t xml:space="preserve"> </t>
    </r>
    <r>
      <rPr>
        <b/>
        <u val="single"/>
        <sz val="8"/>
        <color indexed="10"/>
        <rFont val="Arial"/>
        <family val="2"/>
      </rPr>
      <t>(§ 9-19, 9-20, 9-21, 9-23, 9-24, 9-26,9-31, 9-35, 9-40, 9-42,9-45, 9-46, 9-54, 9-56, 9-57, 9-59, 9-60, 9-64)</t>
    </r>
  </si>
  <si>
    <r>
      <t xml:space="preserve">Add new voters to Voter List </t>
    </r>
    <r>
      <rPr>
        <b/>
        <u val="single"/>
        <sz val="8"/>
        <color indexed="10"/>
        <rFont val="Arial"/>
        <family val="2"/>
      </rPr>
      <t>(§ 9-20, 9-23a, 9-23g, 9-23L, 9-23r, 9-24, 9-26, 9-31a, 9-56, 9-57)</t>
    </r>
  </si>
  <si>
    <r>
      <t>Change Voter information (per voter request</t>
    </r>
    <r>
      <rPr>
        <b/>
        <u val="single"/>
        <sz val="8"/>
        <color indexed="10"/>
        <rFont val="Arial"/>
        <family val="2"/>
      </rPr>
      <t>(§ 9-35e, 9-42, 9-59)</t>
    </r>
    <r>
      <rPr>
        <sz val="8"/>
        <rFont val="Arial"/>
        <family val="2"/>
      </rPr>
      <t>, Canvass</t>
    </r>
    <r>
      <rPr>
        <b/>
        <u val="single"/>
        <sz val="8"/>
        <color indexed="10"/>
        <rFont val="Arial"/>
        <family val="2"/>
      </rPr>
      <t>(§ 9-35b)</t>
    </r>
    <r>
      <rPr>
        <sz val="8"/>
        <rFont val="Arial"/>
        <family val="2"/>
      </rPr>
      <t xml:space="preserve">, DMV instructions </t>
    </r>
    <r>
      <rPr>
        <b/>
        <u val="single"/>
        <sz val="8"/>
        <color indexed="10"/>
        <rFont val="Arial"/>
        <family val="2"/>
      </rPr>
      <t>(§ 9-19i)</t>
    </r>
    <r>
      <rPr>
        <sz val="8"/>
        <rFont val="Arial"/>
        <family val="2"/>
      </rPr>
      <t xml:space="preserve">, etc </t>
    </r>
    <r>
      <rPr>
        <b/>
        <sz val="8"/>
        <color indexed="10"/>
        <rFont val="Arial"/>
        <family val="2"/>
      </rPr>
      <t>(</t>
    </r>
    <r>
      <rPr>
        <b/>
        <u val="single"/>
        <sz val="8"/>
        <color indexed="10"/>
        <rFont val="Arial"/>
        <family val="2"/>
      </rPr>
      <t>§9-51, 9-60, 9-64</t>
    </r>
    <r>
      <rPr>
        <b/>
        <sz val="8"/>
        <color indexed="10"/>
        <rFont val="Arial"/>
        <family val="2"/>
      </rPr>
      <t>)</t>
    </r>
  </si>
  <si>
    <r>
      <t xml:space="preserve">Remove Voters from Voter List </t>
    </r>
    <r>
      <rPr>
        <b/>
        <u val="single"/>
        <sz val="8"/>
        <color indexed="10"/>
        <rFont val="Arial"/>
        <family val="2"/>
      </rPr>
      <t>(§ 9-21)</t>
    </r>
    <r>
      <rPr>
        <sz val="8"/>
        <rFont val="Arial"/>
        <family val="2"/>
      </rPr>
      <t xml:space="preserve"> per SOS, voter</t>
    </r>
    <r>
      <rPr>
        <sz val="8"/>
        <color indexed="10"/>
        <rFont val="Arial"/>
        <family val="2"/>
      </rPr>
      <t>(</t>
    </r>
    <r>
      <rPr>
        <b/>
        <sz val="8"/>
        <color indexed="10"/>
        <rFont val="Arial"/>
        <family val="2"/>
      </rPr>
      <t>§ 9-35b&amp;o)</t>
    </r>
    <r>
      <rPr>
        <sz val="8"/>
        <rFont val="Arial"/>
        <family val="2"/>
      </rPr>
      <t>, DMV</t>
    </r>
    <r>
      <rPr>
        <b/>
        <u val="single"/>
        <sz val="8"/>
        <color indexed="10"/>
        <rFont val="Arial"/>
        <family val="2"/>
      </rPr>
      <t>(§ 9-19i)</t>
    </r>
    <r>
      <rPr>
        <sz val="8"/>
        <rFont val="Arial"/>
        <family val="2"/>
      </rPr>
      <t>, duplication</t>
    </r>
    <r>
      <rPr>
        <b/>
        <u val="single"/>
        <sz val="8"/>
        <color indexed="10"/>
        <rFont val="Arial"/>
        <family val="2"/>
      </rPr>
      <t>(§ 9-21a)</t>
    </r>
    <r>
      <rPr>
        <sz val="8"/>
        <rFont val="Arial"/>
        <family val="2"/>
      </rPr>
      <t>, death</t>
    </r>
    <r>
      <rPr>
        <b/>
        <u val="single"/>
        <sz val="8"/>
        <color indexed="10"/>
        <rFont val="Arial"/>
        <family val="2"/>
      </rPr>
      <t>(§ 9-35b)</t>
    </r>
    <r>
      <rPr>
        <sz val="8"/>
        <rFont val="Arial"/>
        <family val="2"/>
      </rPr>
      <t>,etc(§ 9-43))</t>
    </r>
  </si>
  <si>
    <r>
      <t>Death Notices-Electors listed on Town Clerk's death notices &amp; Obituaries are removed from voter list.</t>
    </r>
    <r>
      <rPr>
        <b/>
        <u val="single"/>
        <sz val="8"/>
        <color indexed="10"/>
        <rFont val="Arial"/>
        <family val="2"/>
      </rPr>
      <t>(§ 9-35b)</t>
    </r>
  </si>
  <si>
    <r>
      <t xml:space="preserve">Removal of names for failure to vote. Electors absent from town due to service of this state or of the U.S.(excluding Military) must make a written application for continuance on the registry list before each state election. </t>
    </r>
    <r>
      <rPr>
        <b/>
        <sz val="8"/>
        <color indexed="10"/>
        <rFont val="Arial"/>
        <family val="2"/>
      </rPr>
      <t>(</t>
    </r>
    <r>
      <rPr>
        <b/>
        <u val="single"/>
        <sz val="8"/>
        <color indexed="10"/>
        <rFont val="Arial"/>
        <family val="2"/>
      </rPr>
      <t>§ 9-40a</t>
    </r>
    <r>
      <rPr>
        <b/>
        <sz val="8"/>
        <color indexed="10"/>
        <rFont val="Arial"/>
        <family val="2"/>
      </rPr>
      <t>)</t>
    </r>
  </si>
  <si>
    <r>
      <t xml:space="preserve">Reinstate elector - If elector is listed on the inactive list and applies to restore the elector's name to the active registry list or votes during such period, the elector's name shall be restored to the active registry list. </t>
    </r>
    <r>
      <rPr>
        <b/>
        <u val="single"/>
        <sz val="8"/>
        <color indexed="10"/>
        <rFont val="Arial"/>
        <family val="2"/>
      </rPr>
      <t>(§ 9-35e)</t>
    </r>
  </si>
  <si>
    <r>
      <t xml:space="preserve">Duplicate Voters-Investigate, communicate with other town's ROVs involved and resolve </t>
    </r>
    <r>
      <rPr>
        <b/>
        <u val="single"/>
        <sz val="8"/>
        <color indexed="10"/>
        <rFont val="Arial"/>
        <family val="2"/>
      </rPr>
      <t>(§ 9-21a)</t>
    </r>
  </si>
  <si>
    <r>
      <t xml:space="preserve">Discretionary erasure or exclusion from enrollment list for lack of good-faith party affiliation; citation and hearing. </t>
    </r>
    <r>
      <rPr>
        <b/>
        <sz val="8"/>
        <color indexed="10"/>
        <rFont val="Arial"/>
        <family val="2"/>
      </rPr>
      <t>(</t>
    </r>
    <r>
      <rPr>
        <b/>
        <u val="single"/>
        <sz val="8"/>
        <color indexed="10"/>
        <rFont val="Arial"/>
        <family val="2"/>
      </rPr>
      <t>§ 9-60, 9-61, 9-62, 9-63, 9-64</t>
    </r>
    <r>
      <rPr>
        <b/>
        <sz val="8"/>
        <color indexed="10"/>
        <rFont val="Arial"/>
        <family val="2"/>
      </rPr>
      <t>)</t>
    </r>
  </si>
  <si>
    <t>Record Retention</t>
  </si>
  <si>
    <r>
      <t xml:space="preserve">Permanent voter registration records--All applications for enrollment shall be arranged in alphabetical order and shall be preserved by the registrars as a permanent record open to public inspection </t>
    </r>
    <r>
      <rPr>
        <b/>
        <u val="single"/>
        <sz val="8"/>
        <color indexed="10"/>
        <rFont val="Arial"/>
        <family val="2"/>
      </rPr>
      <t>(§ 9-58</t>
    </r>
    <r>
      <rPr>
        <b/>
        <sz val="8"/>
        <color indexed="10"/>
        <rFont val="Arial"/>
        <family val="2"/>
      </rPr>
      <t>)</t>
    </r>
  </si>
  <si>
    <r>
      <t xml:space="preserve">Confirmation of Voter Residence Records </t>
    </r>
    <r>
      <rPr>
        <b/>
        <u val="single"/>
        <sz val="8"/>
        <color indexed="10"/>
        <rFont val="Arial"/>
        <family val="2"/>
      </rPr>
      <t>(9-32)</t>
    </r>
  </si>
  <si>
    <r>
      <t xml:space="preserve">Maintain a record of all Canvass CVR letters sent and responses.  Anyone that does not respond is removed from the Active Registry list and added to the Inactive Voter Registry list </t>
    </r>
    <r>
      <rPr>
        <b/>
        <u val="single"/>
        <sz val="8"/>
        <color indexed="10"/>
        <rFont val="Arial"/>
        <family val="2"/>
      </rPr>
      <t>(§ 9-35e)</t>
    </r>
    <r>
      <rPr>
        <b/>
        <u val="single"/>
        <sz val="8"/>
        <rFont val="Arial"/>
        <family val="2"/>
      </rPr>
      <t>.</t>
    </r>
  </si>
  <si>
    <r>
      <t xml:space="preserve">Retain copy of elector's application to restore elector's name to active registry list. Registrars shall retain a duplicate copy or record of each such notice in their office and shall note on such duplicate copy or record the date on which such notice was mailed.  </t>
    </r>
    <r>
      <rPr>
        <b/>
        <u val="single"/>
        <sz val="8"/>
        <color indexed="10"/>
        <rFont val="Arial"/>
        <family val="2"/>
      </rPr>
      <t>(§ 9-35e)</t>
    </r>
  </si>
  <si>
    <r>
      <t xml:space="preserve">Felon convictions and releases are kept on file </t>
    </r>
    <r>
      <rPr>
        <b/>
        <u val="single"/>
        <sz val="8"/>
        <color indexed="10"/>
        <rFont val="Arial"/>
        <family val="2"/>
      </rPr>
      <t>(§ 9-45, 9-46)</t>
    </r>
  </si>
  <si>
    <r>
      <t>DMV record of changes are kept on file.</t>
    </r>
    <r>
      <rPr>
        <b/>
        <u val="single"/>
        <sz val="8"/>
        <color indexed="10"/>
        <rFont val="Arial"/>
        <family val="2"/>
      </rPr>
      <t>(§ 9-19i).</t>
    </r>
    <r>
      <rPr>
        <sz val="8"/>
        <rFont val="Arial"/>
        <family val="2"/>
      </rPr>
      <t xml:space="preserve"> (NEW) The DMV has created a directory server for Suffield's ROV &amp; Tax Dept.  At this time the ROV collects &amp; records the data provided and give the Tax Dept. a copy.</t>
    </r>
  </si>
  <si>
    <r>
      <t>Record Disposal in the manner provided in section 7-109, by registrars.</t>
    </r>
    <r>
      <rPr>
        <b/>
        <u val="single"/>
        <sz val="8"/>
        <color indexed="10"/>
        <rFont val="Arial"/>
        <family val="2"/>
      </rPr>
      <t>(§ 9-58)</t>
    </r>
  </si>
  <si>
    <r>
      <t>Create and send out Canvass Notices</t>
    </r>
    <r>
      <rPr>
        <b/>
        <u val="single"/>
        <sz val="8"/>
        <color indexed="10"/>
        <rFont val="Arial"/>
        <family val="2"/>
      </rPr>
      <t>(§ 9-32c)</t>
    </r>
  </si>
  <si>
    <r>
      <t>Create and send out CVR letters to all canvassed voters that did not respond to the canvass notices (</t>
    </r>
    <r>
      <rPr>
        <b/>
        <u val="single"/>
        <sz val="8"/>
        <color indexed="10"/>
        <rFont val="Arial"/>
        <family val="2"/>
      </rPr>
      <t>§ 9-35</t>
    </r>
    <r>
      <rPr>
        <sz val="8"/>
        <rFont val="Arial"/>
        <family val="2"/>
      </rPr>
      <t>)</t>
    </r>
  </si>
  <si>
    <r>
      <t xml:space="preserve">Update voter files according to CVR responses </t>
    </r>
    <r>
      <rPr>
        <b/>
        <u val="single"/>
        <sz val="8"/>
        <color indexed="10"/>
        <rFont val="Arial"/>
        <family val="2"/>
      </rPr>
      <t>(§ 9-32)</t>
    </r>
  </si>
  <si>
    <r>
      <t>Prepare inactive registry &amp; enrollment lists of (1) any person whose notice of approval was returned undeliverable &amp; who did not respond to CVR.(</t>
    </r>
    <r>
      <rPr>
        <b/>
        <u val="single"/>
        <sz val="8"/>
        <color indexed="10"/>
        <rFont val="Arial"/>
        <family val="2"/>
      </rPr>
      <t>§ 9-23g©,9-35 &amp; 9-42(c)</t>
    </r>
    <r>
      <rPr>
        <sz val="8"/>
        <rFont val="Arial"/>
        <family val="2"/>
      </rPr>
      <t>)</t>
    </r>
  </si>
  <si>
    <r>
      <t xml:space="preserve">Military - Not later than May first in each year the ROV shall send a notice of removal and return card to each member of the armed forces of the United States or their auxiliaries, or a spouse or dependent of such member, whose name has not been checked as having voted in at least one election, primary, referendum or town meeting during the four preceding calendar years. If such elector does not return the card within thirty days, the registrars of voters shall place the name of such elector on the inactive registry list  </t>
    </r>
    <r>
      <rPr>
        <b/>
        <u val="single"/>
        <sz val="8"/>
        <color indexed="10"/>
        <rFont val="Arial"/>
        <family val="2"/>
      </rPr>
      <t>(§ 9-40b)</t>
    </r>
  </si>
  <si>
    <r>
      <t xml:space="preserve">Registrar's education </t>
    </r>
    <r>
      <rPr>
        <b/>
        <u val="single"/>
        <sz val="8"/>
        <color indexed="10"/>
        <rFont val="Arial"/>
        <family val="2"/>
      </rPr>
      <t>(§ 9-192)</t>
    </r>
  </si>
  <si>
    <t xml:space="preserve">Attend meetings called by SOS to keep current on impending &amp; new legislation which impacts the Office. </t>
  </si>
  <si>
    <r>
      <t xml:space="preserve">Attend meetings of the Registrars of Voters Association of Connecticut. </t>
    </r>
    <r>
      <rPr>
        <b/>
        <u val="single"/>
        <sz val="8"/>
        <color indexed="10"/>
        <rFont val="Arial"/>
        <family val="2"/>
      </rPr>
      <t>(§ 9-6)</t>
    </r>
  </si>
  <si>
    <t>Town Meetings - working town meeting when requested</t>
  </si>
  <si>
    <r>
      <t>Election Officials - Registrars must find and appoint Election Officials</t>
    </r>
    <r>
      <rPr>
        <b/>
        <u val="single"/>
        <sz val="8"/>
        <color indexed="10"/>
        <rFont val="Arial"/>
        <family val="2"/>
      </rPr>
      <t>(§ 9-233, 9-235d, 9-249, 9-436d)</t>
    </r>
  </si>
  <si>
    <r>
      <t xml:space="preserve">Appointment of moderator </t>
    </r>
    <r>
      <rPr>
        <b/>
        <sz val="8"/>
        <color indexed="10"/>
        <rFont val="Arial"/>
        <family val="2"/>
      </rPr>
      <t>(</t>
    </r>
    <r>
      <rPr>
        <b/>
        <u val="single"/>
        <sz val="8"/>
        <color indexed="10"/>
        <rFont val="Arial"/>
        <family val="2"/>
      </rPr>
      <t>9-47c, 9-150b,d, 436e</t>
    </r>
    <r>
      <rPr>
        <b/>
        <sz val="8"/>
        <color indexed="10"/>
        <rFont val="Arial"/>
        <family val="2"/>
      </rPr>
      <t>)</t>
    </r>
  </si>
  <si>
    <r>
      <t>Appointment of absentee ballot counters and moderator.</t>
    </r>
    <r>
      <rPr>
        <b/>
        <sz val="8"/>
        <rFont val="Arial"/>
        <family val="2"/>
      </rPr>
      <t>(</t>
    </r>
    <r>
      <rPr>
        <b/>
        <u val="single"/>
        <sz val="8"/>
        <color indexed="10"/>
        <rFont val="Arial"/>
        <family val="2"/>
      </rPr>
      <t>§9-47c, 9-229</t>
    </r>
    <r>
      <rPr>
        <b/>
        <sz val="8"/>
        <color indexed="10"/>
        <rFont val="Arial"/>
        <family val="2"/>
      </rPr>
      <t>)</t>
    </r>
  </si>
  <si>
    <r>
      <t xml:space="preserve">Absentee Ballots </t>
    </r>
    <r>
      <rPr>
        <b/>
        <sz val="8"/>
        <color indexed="10"/>
        <rFont val="Arial"/>
        <family val="2"/>
      </rPr>
      <t>(</t>
    </r>
    <r>
      <rPr>
        <b/>
        <u val="single"/>
        <sz val="8"/>
        <color indexed="10"/>
        <rFont val="Arial"/>
        <family val="2"/>
      </rPr>
      <t>§ 9-140c &amp; 9-140c(b), 9-148, 9-150</t>
    </r>
    <r>
      <rPr>
        <b/>
        <sz val="8"/>
        <color indexed="10"/>
        <rFont val="Arial"/>
        <family val="2"/>
      </rPr>
      <t>)</t>
    </r>
  </si>
  <si>
    <r>
      <t xml:space="preserve">Supervised Balloting mandated in nursing homes &amp; rest homes with 20 or more electors </t>
    </r>
    <r>
      <rPr>
        <b/>
        <sz val="8"/>
        <color indexed="10"/>
        <rFont val="Arial"/>
        <family val="2"/>
      </rPr>
      <t>(</t>
    </r>
    <r>
      <rPr>
        <b/>
        <u val="single"/>
        <sz val="8"/>
        <color indexed="10"/>
        <rFont val="Arial"/>
        <family val="2"/>
      </rPr>
      <t>§ 9-159g, rest</t>
    </r>
    <r>
      <rPr>
        <b/>
        <sz val="8"/>
        <color indexed="10"/>
        <rFont val="Arial"/>
        <family val="2"/>
      </rPr>
      <t>)</t>
    </r>
  </si>
  <si>
    <r>
      <t>Absentee Ballot Check-Off - ROV shall check without opening the outer envelopes the names of such absentee voters on the official check list to be used at such primary/election by indicating "A" preceding such name.  Town Clerk seals unopened ballots for Primary/Election Day delivery. Ballots shall be checked not later than the last weekday before the primary or election.(</t>
    </r>
    <r>
      <rPr>
        <b/>
        <u val="single"/>
        <sz val="8"/>
        <color indexed="10"/>
        <rFont val="Arial"/>
        <family val="2"/>
      </rPr>
      <t>§ 9-140c &amp; 9-140c(b</t>
    </r>
    <r>
      <rPr>
        <sz val="8"/>
        <color indexed="10"/>
        <rFont val="Arial"/>
        <family val="2"/>
      </rPr>
      <t>))</t>
    </r>
    <r>
      <rPr>
        <sz val="8"/>
        <rFont val="Arial"/>
        <family val="2"/>
      </rPr>
      <t xml:space="preserve"> </t>
    </r>
  </si>
  <si>
    <r>
      <t xml:space="preserve">Provisional Ballots - Within 6 days following an election or primary the ROV determines whether or not applicant is eligible to vote.  Following determination ballot will be rejected or counted and reported. </t>
    </r>
    <r>
      <rPr>
        <b/>
        <sz val="8"/>
        <color indexed="10"/>
        <rFont val="Arial"/>
        <family val="2"/>
      </rPr>
      <t>(</t>
    </r>
    <r>
      <rPr>
        <b/>
        <u val="single"/>
        <sz val="8"/>
        <color indexed="10"/>
        <rFont val="Arial"/>
        <family val="2"/>
      </rPr>
      <t>§9-232n</t>
    </r>
    <r>
      <rPr>
        <b/>
        <sz val="8"/>
        <color indexed="10"/>
        <rFont val="Arial"/>
        <family val="2"/>
      </rPr>
      <t>)</t>
    </r>
  </si>
  <si>
    <r>
      <t xml:space="preserve">Who Voted Data Input  </t>
    </r>
    <r>
      <rPr>
        <b/>
        <u val="single"/>
        <sz val="8"/>
        <color indexed="10"/>
        <rFont val="Arial"/>
        <family val="2"/>
      </rPr>
      <t>per SOTS instruction</t>
    </r>
  </si>
  <si>
    <r>
      <t>Voting machines required</t>
    </r>
    <r>
      <rPr>
        <b/>
        <sz val="8"/>
        <rFont val="Arial"/>
        <family val="2"/>
      </rPr>
      <t>(</t>
    </r>
    <r>
      <rPr>
        <b/>
        <u val="single"/>
        <sz val="8"/>
        <color indexed="10"/>
        <rFont val="Arial"/>
        <family val="2"/>
      </rPr>
      <t>§9-247, 9-436)</t>
    </r>
    <r>
      <rPr>
        <u val="single"/>
        <sz val="8"/>
        <color indexed="10"/>
        <rFont val="Arial"/>
        <family val="2"/>
      </rPr>
      <t>.</t>
    </r>
    <r>
      <rPr>
        <sz val="8"/>
        <rFont val="Arial"/>
        <family val="2"/>
      </rPr>
      <t xml:space="preserve"> Periodic examination of voting machines </t>
    </r>
    <r>
      <rPr>
        <b/>
        <u val="single"/>
        <sz val="8"/>
        <color indexed="10"/>
        <rFont val="Arial"/>
        <family val="2"/>
      </rPr>
      <t>(§9-240a, 9-241</t>
    </r>
    <r>
      <rPr>
        <b/>
        <sz val="8"/>
        <color indexed="10"/>
        <rFont val="Arial"/>
        <family val="2"/>
      </rPr>
      <t>)</t>
    </r>
    <r>
      <rPr>
        <sz val="8"/>
        <rFont val="Arial"/>
        <family val="2"/>
      </rPr>
      <t>. Notification to SOTS of purchase or discontinuance of use</t>
    </r>
    <r>
      <rPr>
        <sz val="8"/>
        <color indexed="8"/>
        <rFont val="Arial"/>
        <family val="2"/>
      </rPr>
      <t xml:space="preserve"> </t>
    </r>
    <r>
      <rPr>
        <b/>
        <u val="single"/>
        <sz val="8"/>
        <color indexed="10"/>
        <rFont val="Arial"/>
        <family val="2"/>
      </rPr>
      <t>(§9-238</t>
    </r>
    <r>
      <rPr>
        <b/>
        <sz val="8"/>
        <color indexed="10"/>
        <rFont val="Arial"/>
        <family val="2"/>
      </rPr>
      <t xml:space="preserve">), </t>
    </r>
    <r>
      <rPr>
        <sz val="8"/>
        <rFont val="Arial"/>
        <family val="2"/>
      </rPr>
      <t>location of machines</t>
    </r>
    <r>
      <rPr>
        <b/>
        <sz val="8"/>
        <color indexed="10"/>
        <rFont val="Arial"/>
        <family val="2"/>
      </rPr>
      <t xml:space="preserve"> </t>
    </r>
    <r>
      <rPr>
        <b/>
        <u val="single"/>
        <sz val="8"/>
        <color indexed="10"/>
        <rFont val="Arial"/>
        <family val="2"/>
      </rPr>
      <t>(§9-257</t>
    </r>
    <r>
      <rPr>
        <b/>
        <sz val="8"/>
        <color indexed="10"/>
        <rFont val="Arial"/>
        <family val="2"/>
      </rPr>
      <t>)</t>
    </r>
  </si>
  <si>
    <r>
      <t>Mandatory Office Hours:</t>
    </r>
    <r>
      <rPr>
        <b/>
        <u val="single"/>
        <sz val="8"/>
        <color indexed="10"/>
        <rFont val="Arial"/>
        <family val="2"/>
      </rPr>
      <t>(§ 9-17)(§ 9-23),</t>
    </r>
  </si>
  <si>
    <r>
      <t xml:space="preserve">Make Primary Petition forms available the day following the making of the party's endorsement of candidates for municipal office or beginning on the day following the final day for the making of such endorsements, whichever comes first. </t>
    </r>
    <r>
      <rPr>
        <b/>
        <u val="single"/>
        <sz val="8"/>
        <color indexed="10"/>
        <rFont val="Arial"/>
        <family val="2"/>
      </rPr>
      <t>(§9-372(5) &amp; 9-409)</t>
    </r>
  </si>
  <si>
    <r>
      <t>Enrollment Sessions-14 days before Primary an enrollment/registration session must be held for at least 2 consecutive hours between 12noon and 9pm for the purpose of registration and/or enrollment of electors entitled to vote …[for town committee, for state, district or municipal primary (</t>
    </r>
    <r>
      <rPr>
        <b/>
        <u val="single"/>
        <sz val="8"/>
        <color indexed="10"/>
        <rFont val="Arial"/>
        <family val="2"/>
      </rPr>
      <t>§ 9-51)</t>
    </r>
    <r>
      <rPr>
        <sz val="8"/>
        <rFont val="Arial"/>
        <family val="2"/>
      </rPr>
      <t xml:space="preserve">] </t>
    </r>
  </si>
  <si>
    <r>
      <t xml:space="preserve">Registrar's Sessions. Registrars must hold one or more sessions during period between Saturday of fifth week &amp; Saturday of fourth week before election.  </t>
    </r>
    <r>
      <rPr>
        <b/>
        <u val="single"/>
        <sz val="8"/>
        <color indexed="10"/>
        <rFont val="Arial"/>
        <family val="2"/>
      </rPr>
      <t>(§ 9-37)</t>
    </r>
  </si>
  <si>
    <r>
      <t>Tuesday of 5th week before Election Day Registrars' Session to Complete Preliminary Registry List.  Hours between 9am and 5pm(</t>
    </r>
    <r>
      <rPr>
        <b/>
        <u val="single"/>
        <sz val="8"/>
        <color indexed="10"/>
        <rFont val="Arial"/>
        <family val="2"/>
      </rPr>
      <t>§9-32 &amp; 9-35</t>
    </r>
    <r>
      <rPr>
        <sz val="8"/>
        <rFont val="Arial"/>
        <family val="2"/>
      </rPr>
      <t>)</t>
    </r>
  </si>
  <si>
    <r>
      <t xml:space="preserve">Saturday of 3rd week before Election Day Registration Session.  10am to 2pm </t>
    </r>
    <r>
      <rPr>
        <b/>
        <u val="single"/>
        <sz val="8"/>
        <color indexed="10"/>
        <rFont val="Arial"/>
        <family val="2"/>
      </rPr>
      <t>(§ 9-17)</t>
    </r>
  </si>
  <si>
    <r>
      <t xml:space="preserve">Seventh Day Before Election Day Registration Session-Registration Cut-Off--Hours 9am to 8pm </t>
    </r>
    <r>
      <rPr>
        <b/>
        <u val="single"/>
        <sz val="8"/>
        <color indexed="10"/>
        <rFont val="Arial"/>
        <family val="2"/>
      </rPr>
      <t>SOTS instruction</t>
    </r>
  </si>
  <si>
    <r>
      <t>Limited Registration Session the last weekday before election.  To admit those seeking to vote in election whose qualification as to age, citizenship or residence was attained since cut off date. Hours:9am to 12pm(</t>
    </r>
    <r>
      <rPr>
        <b/>
        <u val="single"/>
        <sz val="8"/>
        <color indexed="10"/>
        <rFont val="Arial"/>
        <family val="2"/>
      </rPr>
      <t>§ 9-31a</t>
    </r>
    <r>
      <rPr>
        <sz val="8"/>
        <rFont val="Arial"/>
        <family val="2"/>
      </rPr>
      <t>)</t>
    </r>
  </si>
  <si>
    <r>
      <t>Discretionary enrollment sessions</t>
    </r>
    <r>
      <rPr>
        <b/>
        <sz val="8"/>
        <color indexed="16"/>
        <rFont val="Arial"/>
        <family val="2"/>
      </rPr>
      <t>.</t>
    </r>
    <r>
      <rPr>
        <sz val="8"/>
        <color indexed="8"/>
        <rFont val="Arial"/>
        <family val="2"/>
      </rPr>
      <t xml:space="preserve"> The ROV in each municipality may hold additional discretionary enrollment sessions for the purpose of making an enrollment of the electors who are entitled to vote in any primary or caucus in such municipality at such other times as all such registrars in such municipality deem necessary; but no such session shall be held on the day when a caucus or primary is held or during the fourteen days preceding a primary or the day before a caucus.</t>
    </r>
    <r>
      <rPr>
        <b/>
        <sz val="8"/>
        <color indexed="10"/>
        <rFont val="Arial"/>
        <family val="2"/>
      </rPr>
      <t>(</t>
    </r>
    <r>
      <rPr>
        <b/>
        <u val="single"/>
        <sz val="8"/>
        <color indexed="10"/>
        <rFont val="Arial"/>
        <family val="2"/>
      </rPr>
      <t>§ 9-52</t>
    </r>
    <r>
      <rPr>
        <b/>
        <sz val="8"/>
        <color indexed="10"/>
        <rFont val="Arial"/>
        <family val="2"/>
      </rPr>
      <t>)</t>
    </r>
  </si>
  <si>
    <t xml:space="preserve">WEB SITE Maintenance </t>
  </si>
  <si>
    <t>REPORTS and LISTS</t>
  </si>
  <si>
    <r>
      <t>Primary Petitions are to be made available to persons desiring to oppose candidates of major party for municipal offices on the day following the making of the party's endorsement.(</t>
    </r>
    <r>
      <rPr>
        <b/>
        <u val="single"/>
        <sz val="8"/>
        <color indexed="10"/>
        <rFont val="Arial"/>
        <family val="2"/>
      </rPr>
      <t>§ 9-405</t>
    </r>
    <r>
      <rPr>
        <sz val="8"/>
        <rFont val="Arial"/>
        <family val="2"/>
      </rPr>
      <t xml:space="preserve">) </t>
    </r>
  </si>
  <si>
    <r>
      <t>Create and post names and addresses of electors removed from registry list and post remedies (5 weeks before election). (</t>
    </r>
    <r>
      <rPr>
        <b/>
        <u val="single"/>
        <sz val="8"/>
        <color indexed="10"/>
        <rFont val="Arial"/>
        <family val="2"/>
      </rPr>
      <t>§ 9-35, 9-35a &amp; 9-64a)</t>
    </r>
  </si>
  <si>
    <r>
      <t>Enrollment Lists printed: (for town committee primary, state, district and municipal primary).</t>
    </r>
    <r>
      <rPr>
        <b/>
        <u val="single"/>
        <sz val="8"/>
        <color indexed="10"/>
        <rFont val="Arial"/>
        <family val="2"/>
      </rPr>
      <t>(§ 9-54, 9-55)</t>
    </r>
  </si>
  <si>
    <r>
      <t xml:space="preserve">Corrected Registry List-must file certified corrected final registry list in municipal clerk's office 2 weeks before election. Such final registry list and supplementary or updated list deposited in the town clerk's office shall be on file for public inspection for a period of two years, and any elector may make copies thereof.  </t>
    </r>
    <r>
      <rPr>
        <b/>
        <u val="single"/>
        <sz val="8"/>
        <color indexed="10"/>
        <rFont val="Arial"/>
        <family val="2"/>
      </rPr>
      <t xml:space="preserve">(§ 9-37, 9-38, 9-172a,b) </t>
    </r>
  </si>
  <si>
    <r>
      <t>Distribution of copies of final registry list.</t>
    </r>
    <r>
      <rPr>
        <sz val="8"/>
        <color indexed="8"/>
        <rFont val="Arial"/>
        <family val="2"/>
      </rPr>
      <t xml:space="preserve"> ROV shall print copies of the final registry list for distribution in such municipality.  With each printing registrars shall make such lists available for public use in the office of the registrars for a period of two years. The registrars shall, upon request, give to a candidate for election to the General Assembly a copy of the final registry list for each voting district included in the General Assembly district for which such person is a candidate.</t>
    </r>
    <r>
      <rPr>
        <b/>
        <u val="single"/>
        <sz val="8"/>
        <color indexed="10"/>
        <rFont val="Arial"/>
        <family val="2"/>
      </rPr>
      <t>(§ 9-39)</t>
    </r>
  </si>
  <si>
    <t xml:space="preserve">Letters to confirm voter residence sent to voters listed on monthly Property Transfer List as selling their homes  </t>
  </si>
  <si>
    <r>
      <t xml:space="preserve">Voter info. packets sent to new Suffield home owners listed on the Property Transfer List </t>
    </r>
    <r>
      <rPr>
        <b/>
        <u val="single"/>
        <sz val="8"/>
        <color indexed="10"/>
        <rFont val="Arial"/>
        <family val="2"/>
      </rPr>
      <t>(§ 9-23o) (§ 9-31d)</t>
    </r>
  </si>
  <si>
    <r>
      <t xml:space="preserve">Notice to Town Clerk that Primary is to be held following the filing of a valid petition for Municipal office, and after </t>
    </r>
    <r>
      <rPr>
        <b/>
        <sz val="8"/>
        <rFont val="Arial"/>
        <family val="2"/>
      </rPr>
      <t>checking</t>
    </r>
    <r>
      <rPr>
        <sz val="8"/>
        <rFont val="Arial"/>
        <family val="2"/>
      </rPr>
      <t xml:space="preserve"> the same.  Clerk publishes registrar's notice.</t>
    </r>
    <r>
      <rPr>
        <b/>
        <u val="single"/>
        <sz val="8"/>
        <color indexed="10"/>
        <rFont val="Arial"/>
        <family val="2"/>
      </rPr>
      <t>(§ 9-147 &amp; 9-435)</t>
    </r>
    <r>
      <rPr>
        <sz val="8"/>
        <rFont val="Arial"/>
        <family val="2"/>
      </rPr>
      <t xml:space="preserve"> </t>
    </r>
  </si>
  <si>
    <r>
      <t xml:space="preserve">Notice of lottery to determine order of names for multiple Opening Office </t>
    </r>
    <r>
      <rPr>
        <b/>
        <u val="single"/>
        <sz val="8"/>
        <color indexed="10"/>
        <rFont val="Arial"/>
        <family val="2"/>
      </rPr>
      <t>(§ 9-253 &amp; 9-453r</t>
    </r>
    <r>
      <rPr>
        <sz val="8"/>
        <rFont val="Arial"/>
        <family val="2"/>
      </rPr>
      <t>)</t>
    </r>
  </si>
  <si>
    <r>
      <t>Notice of Acceptance or Rejection-When an application for registration is received registrar must send by first class mail a notice of acceptance or rejection to all applicants</t>
    </r>
    <r>
      <rPr>
        <b/>
        <u val="single"/>
        <sz val="8"/>
        <color indexed="10"/>
        <rFont val="Arial"/>
        <family val="2"/>
      </rPr>
      <t>(§ 9-35c &amp; 9-43)</t>
    </r>
  </si>
  <si>
    <r>
      <t xml:space="preserve">If a notice of approval is later returned undelivered, registrars must proceed with CVR notice under CGS </t>
    </r>
    <r>
      <rPr>
        <b/>
        <u val="single"/>
        <sz val="8"/>
        <color indexed="10"/>
        <rFont val="Arial"/>
        <family val="2"/>
      </rPr>
      <t xml:space="preserve">§§ 9-35 </t>
    </r>
    <r>
      <rPr>
        <sz val="8"/>
        <rFont val="Arial"/>
        <family val="2"/>
      </rPr>
      <t xml:space="preserve">or </t>
    </r>
    <r>
      <rPr>
        <b/>
        <u val="single"/>
        <sz val="8"/>
        <color indexed="10"/>
        <rFont val="Arial"/>
        <family val="2"/>
      </rPr>
      <t>9-43</t>
    </r>
    <r>
      <rPr>
        <sz val="8"/>
        <rFont val="Arial"/>
        <family val="2"/>
      </rPr>
      <t xml:space="preserve"> and may challenge applicant at polls. </t>
    </r>
    <r>
      <rPr>
        <b/>
        <u val="single"/>
        <sz val="8"/>
        <color indexed="10"/>
        <rFont val="Arial"/>
        <family val="2"/>
      </rPr>
      <t>§9-23(c)</t>
    </r>
    <r>
      <rPr>
        <sz val="8"/>
        <color indexed="10"/>
        <rFont val="Arial"/>
        <family val="2"/>
      </rPr>
      <t xml:space="preserve"> &amp;</t>
    </r>
    <r>
      <rPr>
        <b/>
        <u val="single"/>
        <sz val="8"/>
        <color indexed="10"/>
        <rFont val="Arial"/>
        <family val="2"/>
      </rPr>
      <t>(d</t>
    </r>
    <r>
      <rPr>
        <sz val="8"/>
        <color indexed="10"/>
        <rFont val="Arial"/>
        <family val="2"/>
      </rPr>
      <t>)</t>
    </r>
  </si>
  <si>
    <r>
      <t>Notice of Rights- to all candidates to submit a list of designees for primary officials. for town committee primary or for state, district or municipal primary(</t>
    </r>
    <r>
      <rPr>
        <b/>
        <u val="single"/>
        <sz val="8"/>
        <color indexed="10"/>
        <rFont val="Arial"/>
        <family val="2"/>
      </rPr>
      <t>§ 9-436</t>
    </r>
    <r>
      <rPr>
        <sz val="8"/>
        <rFont val="Arial"/>
        <family val="2"/>
      </rPr>
      <t>)</t>
    </r>
  </si>
  <si>
    <r>
      <t>Notice of Rights - to all candidates to submit a list of designees for unofficial checkers for town committee primary or for state, district or municipal primary</t>
    </r>
    <r>
      <rPr>
        <sz val="8"/>
        <color indexed="10"/>
        <rFont val="Arial"/>
        <family val="2"/>
      </rPr>
      <t>(</t>
    </r>
    <r>
      <rPr>
        <b/>
        <u val="single"/>
        <sz val="8"/>
        <color indexed="10"/>
        <rFont val="Arial"/>
        <family val="2"/>
      </rPr>
      <t>§ 9-436)</t>
    </r>
  </si>
  <si>
    <r>
      <t xml:space="preserve">Notice of 14th day before primary day enrollment session </t>
    </r>
    <r>
      <rPr>
        <b/>
        <u val="single"/>
        <sz val="8"/>
        <color indexed="10"/>
        <rFont val="Arial"/>
        <family val="2"/>
      </rPr>
      <t>(§ 9-37 &amp; 9-53)</t>
    </r>
    <r>
      <rPr>
        <sz val="8"/>
        <rFont val="Arial"/>
        <family val="2"/>
      </rPr>
      <t xml:space="preserve"> (for town committee primary or for state, district or municipal primary) &amp; registration session </t>
    </r>
    <r>
      <rPr>
        <b/>
        <u val="single"/>
        <sz val="8"/>
        <color indexed="10"/>
        <rFont val="Arial"/>
        <family val="2"/>
      </rPr>
      <t>(§ 9-16</t>
    </r>
    <r>
      <rPr>
        <sz val="8"/>
        <rFont val="Arial"/>
        <family val="2"/>
      </rPr>
      <t>)</t>
    </r>
  </si>
  <si>
    <r>
      <t>Notice of Tuesday of the 5th week before Election corrections session. Must publish in newspaper as legal notice and post (</t>
    </r>
    <r>
      <rPr>
        <b/>
        <u val="single"/>
        <sz val="8"/>
        <color indexed="10"/>
        <rFont val="Arial"/>
        <family val="2"/>
      </rPr>
      <t>§9-35)</t>
    </r>
    <r>
      <rPr>
        <sz val="8"/>
        <rFont val="Arial"/>
        <family val="2"/>
      </rPr>
      <t xml:space="preserve"> </t>
    </r>
  </si>
  <si>
    <r>
      <t>Notice of Session for Revision of Preliminary Registry List.  Notice must be published and posted (</t>
    </r>
    <r>
      <rPr>
        <b/>
        <u val="single"/>
        <sz val="8"/>
        <color indexed="10"/>
        <rFont val="Arial"/>
        <family val="2"/>
      </rPr>
      <t>§9-37</t>
    </r>
    <r>
      <rPr>
        <sz val="8"/>
        <rFont val="Arial"/>
        <family val="2"/>
      </rPr>
      <t xml:space="preserve">) </t>
    </r>
  </si>
  <si>
    <r>
      <t>Notice of Saturday of 3rd week before Election Day Registration Session.  Publish at least once a week before session.(</t>
    </r>
    <r>
      <rPr>
        <b/>
        <u val="single"/>
        <sz val="8"/>
        <color indexed="10"/>
        <rFont val="Arial"/>
        <family val="2"/>
      </rPr>
      <t>§9-16</t>
    </r>
    <r>
      <rPr>
        <sz val="8"/>
        <rFont val="Arial"/>
        <family val="2"/>
      </rPr>
      <t>)</t>
    </r>
  </si>
  <si>
    <r>
      <t>Notice of limited Registration Session to be held on the Last weekday before Election.  Notice to be published at least once the week before session  (</t>
    </r>
    <r>
      <rPr>
        <b/>
        <u val="single"/>
        <sz val="8"/>
        <color indexed="10"/>
        <rFont val="Arial"/>
        <family val="2"/>
      </rPr>
      <t>§ 9-16 &amp; 9-17</t>
    </r>
    <r>
      <rPr>
        <sz val="8"/>
        <rFont val="Arial"/>
        <family val="2"/>
      </rPr>
      <t>)</t>
    </r>
  </si>
  <si>
    <r>
      <t xml:space="preserve">Notice of restoring a released felon's electoral rights- The ROV of the municipality in which a released felon is admitted as an elector, within thirty days after the date on which such person is admitted, shall notify the ROV of the municipality wherein such person resided at the time of such person's conviction that such person's electoral rights have been so restored. </t>
    </r>
    <r>
      <rPr>
        <b/>
        <u val="single"/>
        <sz val="8"/>
        <color indexed="10"/>
        <rFont val="Arial"/>
        <family val="2"/>
      </rPr>
      <t>(§9-46c)</t>
    </r>
  </si>
  <si>
    <r>
      <t>Notice of voting machine inspection by party watchers, party chairpersons, candidates &amp; officials</t>
    </r>
    <r>
      <rPr>
        <b/>
        <sz val="8"/>
        <color indexed="10"/>
        <rFont val="Arial"/>
        <family val="2"/>
      </rPr>
      <t>(</t>
    </r>
    <r>
      <rPr>
        <b/>
        <u val="single"/>
        <sz val="8"/>
        <color indexed="10"/>
        <rFont val="Arial"/>
        <family val="2"/>
      </rPr>
      <t>§9-244</t>
    </r>
    <r>
      <rPr>
        <b/>
        <sz val="8"/>
        <color indexed="10"/>
        <rFont val="Arial"/>
        <family val="2"/>
      </rPr>
      <t>)</t>
    </r>
    <r>
      <rPr>
        <b/>
        <sz val="8"/>
        <rFont val="Arial"/>
        <family val="2"/>
      </rPr>
      <t>.</t>
    </r>
    <r>
      <rPr>
        <sz val="8"/>
        <rFont val="Arial"/>
        <family val="2"/>
      </rPr>
      <t xml:space="preserve"> </t>
    </r>
  </si>
  <si>
    <r>
      <t xml:space="preserve">Lottery held to choose positions on ballot </t>
    </r>
    <r>
      <rPr>
        <sz val="8"/>
        <rFont val="Arial"/>
        <family val="2"/>
      </rPr>
      <t>for primary and election</t>
    </r>
    <r>
      <rPr>
        <b/>
        <sz val="8"/>
        <rFont val="Arial"/>
        <family val="2"/>
      </rPr>
      <t xml:space="preserve"> </t>
    </r>
    <r>
      <rPr>
        <b/>
        <sz val="8"/>
        <color indexed="10"/>
        <rFont val="Arial"/>
        <family val="2"/>
      </rPr>
      <t>(§ 9-253 &amp; 9-453r)</t>
    </r>
  </si>
  <si>
    <r>
      <t>Miscellaneous requests</t>
    </r>
    <r>
      <rPr>
        <sz val="8"/>
        <rFont val="Arial"/>
        <family val="2"/>
      </rPr>
      <t>-ROVs receive various information requests</t>
    </r>
  </si>
  <si>
    <t>Certifications</t>
  </si>
  <si>
    <r>
      <t xml:space="preserve">Registrar's receipt and verification of petitions for candidacies for nomination to municipal office or election as town committee members. Filing with clerk. </t>
    </r>
    <r>
      <rPr>
        <b/>
        <sz val="8"/>
        <color indexed="10"/>
        <rFont val="Arial"/>
        <family val="2"/>
      </rPr>
      <t>(§ 9-412)</t>
    </r>
  </si>
  <si>
    <r>
      <t>Certificate of canvass completion-File with Sec of the State a certificate signed under penalties of false statement stating that the annual canvass of voters was completed (</t>
    </r>
    <r>
      <rPr>
        <b/>
        <u val="single"/>
        <sz val="8"/>
        <color indexed="10"/>
        <rFont val="Arial"/>
        <family val="2"/>
      </rPr>
      <t>§ 9-32</t>
    </r>
    <r>
      <rPr>
        <sz val="8"/>
        <rFont val="Arial"/>
        <family val="2"/>
      </rPr>
      <t>)</t>
    </r>
  </si>
  <si>
    <t>Budget preparation</t>
  </si>
  <si>
    <r>
      <t xml:space="preserve">Appointment of Deputy, Assistant &amp; Special Assistant ROV   </t>
    </r>
    <r>
      <rPr>
        <sz val="8"/>
        <color indexed="10"/>
        <rFont val="Arial"/>
        <family val="2"/>
      </rPr>
      <t>(</t>
    </r>
    <r>
      <rPr>
        <b/>
        <u val="single"/>
        <sz val="8"/>
        <color indexed="10"/>
        <rFont val="Arial"/>
        <family val="2"/>
      </rPr>
      <t>§9-37, 9-234</t>
    </r>
    <r>
      <rPr>
        <b/>
        <sz val="8"/>
        <color indexed="10"/>
        <rFont val="Arial"/>
        <family val="2"/>
      </rPr>
      <t>)</t>
    </r>
  </si>
  <si>
    <r>
      <t xml:space="preserve">Suffield ROVs use the State-wide centralized voter registration system (CVRS) which </t>
    </r>
    <r>
      <rPr>
        <sz val="8"/>
        <rFont val="Arial"/>
        <family val="2"/>
      </rPr>
      <t xml:space="preserve">means a computerized system designed and maintained by the Secretary of the State which includes: (1) Voter registration information prescribed by the Secretary, (2) information contained in applications for admission as electors described in section 9-20, (3) information needed to compile registry lists and enrollment lists under sections 9-35 and 9-54, (4) information required by section 9-50a, and (5) other information for use in complying with the provisions of this title. (c) This does not prohibit the ROV of any municipality from maintaining a registry list for such municipality that is separate from the state-wide centralized voter registration system, provided such separate registry list includes the same information as the registry list for such municipality in the state-wide centralized voter registration system </t>
    </r>
    <r>
      <rPr>
        <b/>
        <u val="single"/>
        <sz val="8"/>
        <color indexed="10"/>
        <rFont val="Arial"/>
        <family val="2"/>
      </rPr>
      <t>(§ 9-50b(a&amp;c))</t>
    </r>
  </si>
  <si>
    <t>Total ROV Hours</t>
  </si>
  <si>
    <t>hours</t>
  </si>
  <si>
    <r>
      <t>Removal from inactive list-when elector is placed on the inactive registry list for four years. At the expiration of such period of time on the inactive registry list, such name shall be removed from the registry list</t>
    </r>
    <r>
      <rPr>
        <b/>
        <u val="single"/>
        <sz val="8"/>
        <color indexed="10"/>
        <rFont val="Arial"/>
        <family val="2"/>
      </rPr>
      <t xml:space="preserve">(§ 9-35e) </t>
    </r>
    <r>
      <rPr>
        <sz val="8"/>
        <rFont val="Arial"/>
        <family val="2"/>
      </rPr>
      <t>and added to the "off" list</t>
    </r>
  </si>
  <si>
    <r>
      <t xml:space="preserve">Canvass - </t>
    </r>
    <r>
      <rPr>
        <sz val="8"/>
        <rFont val="Arial"/>
        <family val="2"/>
      </rPr>
      <t>Organize and conduct annual canvass of voters</t>
    </r>
    <r>
      <rPr>
        <b/>
        <sz val="8"/>
        <rFont val="Arial"/>
        <family val="2"/>
      </rPr>
      <t>(</t>
    </r>
    <r>
      <rPr>
        <b/>
        <u val="single"/>
        <sz val="8"/>
        <color indexed="10"/>
        <rFont val="Arial"/>
        <family val="2"/>
      </rPr>
      <t>§ 9-32,9-35 &amp; Conn.Regs. 9-32-1 to 9-32-9</t>
    </r>
    <r>
      <rPr>
        <b/>
        <sz val="8"/>
        <rFont val="Arial"/>
        <family val="2"/>
      </rPr>
      <t>)</t>
    </r>
  </si>
  <si>
    <t xml:space="preserve">Voter Education </t>
  </si>
  <si>
    <t>Disk created monthly for IT department to download into the Town Clerks voter registration data base.  This is Suffield's method of updating the TC's computer system.</t>
  </si>
  <si>
    <r>
      <t>Create and print an Official Voter List for use at the polls (Active, Inactive &amp; OFF)</t>
    </r>
    <r>
      <rPr>
        <b/>
        <u val="single"/>
        <sz val="8"/>
        <color indexed="10"/>
        <rFont val="Arial"/>
        <family val="2"/>
      </rPr>
      <t>(§ 9-23g(c), 9-35 &amp; 9-42(c), 9-54</t>
    </r>
    <r>
      <rPr>
        <sz val="8"/>
        <rFont val="Arial"/>
        <family val="2"/>
      </rPr>
      <t>)</t>
    </r>
  </si>
  <si>
    <r>
      <t>Preliminary Registry List is created, printed, certified &amp; posted in TC's office for public inspection on or before the Saturday of the fifth week before each regular election, and copies shall be made available for distribution by the registrars. (</t>
    </r>
    <r>
      <rPr>
        <b/>
        <u val="single"/>
        <sz val="8"/>
        <color indexed="10"/>
        <rFont val="Arial"/>
        <family val="2"/>
      </rPr>
      <t>§ 9-36</t>
    </r>
    <r>
      <rPr>
        <sz val="8"/>
        <rFont val="Arial"/>
        <family val="2"/>
      </rPr>
      <t xml:space="preserve">) </t>
    </r>
  </si>
  <si>
    <t>Budget % change from   2009-10</t>
  </si>
  <si>
    <r>
      <t xml:space="preserve">Restoration of names to active registry list under certain circumstances. </t>
    </r>
    <r>
      <rPr>
        <b/>
        <u val="single"/>
        <sz val="8"/>
        <color indexed="10"/>
        <rFont val="Arial"/>
        <family val="2"/>
      </rPr>
      <t>(§ 9-42, Felon § 9-46, 9-232a)</t>
    </r>
  </si>
  <si>
    <r>
      <t xml:space="preserve">In June &amp; October remove from Inactive Registry List (and enrollment list) all electors who were sent a CVR notice during canvass held 4 years ago and did not respond within thirty days after it was sent (and were never restored to the active list) </t>
    </r>
    <r>
      <rPr>
        <b/>
        <u val="single"/>
        <sz val="8"/>
        <color indexed="10"/>
        <rFont val="Arial"/>
        <family val="2"/>
      </rPr>
      <t>(§ 9-35</t>
    </r>
    <r>
      <rPr>
        <sz val="8"/>
        <rFont val="Arial"/>
        <family val="2"/>
      </rPr>
      <t>) Voter status changes from Inactive to Off and is filed in a separate file.</t>
    </r>
  </si>
  <si>
    <t xml:space="preserve">Purge from the "OFF" file all records that have been in "OFF" status for one year or more.  Delete records from ConnVerse (SOTS computer system)  </t>
  </si>
  <si>
    <t>Maintain a record of all Property Transfer induced letters sent to confirm voter's residence &amp; their responses.  Changes are made to voter record according to their response and document is attached to record.  Anyone that does not respond to the letter is added to the next canvass list.</t>
  </si>
  <si>
    <t>See Pg2b for breakdown</t>
  </si>
  <si>
    <t>Page 2 a</t>
  </si>
  <si>
    <r>
      <t xml:space="preserve">$/hrs </t>
    </r>
    <r>
      <rPr>
        <b/>
        <strike/>
        <vertAlign val="subscript"/>
        <sz val="10"/>
        <rFont val="Arial"/>
        <family val="2"/>
      </rPr>
      <t>$/period</t>
    </r>
  </si>
  <si>
    <r>
      <t>Update voter files according to canvass responses on SOS computer system and Manual card file</t>
    </r>
    <r>
      <rPr>
        <b/>
        <u val="single"/>
        <sz val="8"/>
        <color indexed="10"/>
        <rFont val="Arial"/>
        <family val="2"/>
      </rPr>
      <t xml:space="preserve">(§ 9-32) </t>
    </r>
  </si>
  <si>
    <t>Education &amp; Training</t>
  </si>
  <si>
    <r>
      <t xml:space="preserve">Restoration to Registry List </t>
    </r>
    <r>
      <rPr>
        <b/>
        <sz val="8"/>
        <color indexed="10"/>
        <rFont val="Arial"/>
        <family val="2"/>
      </rPr>
      <t>(</t>
    </r>
    <r>
      <rPr>
        <b/>
        <u val="single"/>
        <sz val="8"/>
        <color indexed="10"/>
        <rFont val="Arial"/>
        <family val="2"/>
      </rPr>
      <t>§ 9-19</t>
    </r>
    <r>
      <rPr>
        <b/>
        <sz val="8"/>
        <color indexed="10"/>
        <rFont val="Arial"/>
        <family val="2"/>
      </rPr>
      <t>)</t>
    </r>
  </si>
  <si>
    <t>Yearly HOURS</t>
  </si>
  <si>
    <r>
      <t>Special Registration Session</t>
    </r>
    <r>
      <rPr>
        <b/>
        <sz val="8"/>
        <rFont val="Arial"/>
        <family val="2"/>
      </rPr>
      <t xml:space="preserve"> </t>
    </r>
    <r>
      <rPr>
        <sz val="8"/>
        <rFont val="Arial"/>
        <family val="2"/>
      </rPr>
      <t>- 25 or more persons who attend same school, rest home, employment, etc. in town, may request a registrar to go to their place of employment, school or residence in order to take and act upon applications for admission as electors.</t>
    </r>
    <r>
      <rPr>
        <b/>
        <sz val="8"/>
        <rFont val="Arial"/>
        <family val="2"/>
      </rPr>
      <t xml:space="preserve"> </t>
    </r>
    <r>
      <rPr>
        <b/>
        <u val="single"/>
        <sz val="8"/>
        <color indexed="10"/>
        <rFont val="Arial"/>
        <family val="2"/>
      </rPr>
      <t>(§ 9-19c &amp; 9-19d)</t>
    </r>
    <r>
      <rPr>
        <sz val="8"/>
        <rFont val="Arial"/>
        <family val="2"/>
      </rPr>
      <t xml:space="preserve">   </t>
    </r>
    <r>
      <rPr>
        <b/>
        <sz val="8"/>
        <rFont val="Arial"/>
        <family val="2"/>
      </rPr>
      <t>Suffield Academy</t>
    </r>
  </si>
  <si>
    <r>
      <t xml:space="preserve">Notices </t>
    </r>
    <r>
      <rPr>
        <b/>
        <u val="single"/>
        <sz val="8"/>
        <color indexed="10"/>
        <rFont val="Arial"/>
        <family val="2"/>
      </rPr>
      <t>(§ 9-16, 9-53) and</t>
    </r>
    <r>
      <rPr>
        <b/>
        <sz val="8"/>
        <rFont val="Arial"/>
        <family val="2"/>
      </rPr>
      <t xml:space="preserve"> Letters</t>
    </r>
  </si>
  <si>
    <t>Misc. reports are created and distributed upon public request (Freedom of Information)</t>
  </si>
  <si>
    <t>Total Assist./ Deputy Hours</t>
  </si>
  <si>
    <t xml:space="preserve">PAYROLL BREAKDOWN </t>
  </si>
  <si>
    <t>(S:\Registrars\_General\ROV INFO\10-11 Registrars Duties)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</si>
</sst>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quot;$&quot;#,##0.0_);[Red]\(&quot;$&quot;#,##0.0\)"/>
  </numFmts>
  <fonts count="63">
    <font>
      <sz val="10"/>
      <name val="Arial"/>
      <family val="0"/>
    </font>
    <font>
      <b/>
      <sz val="10"/>
      <name val="Arial"/>
      <family val="0"/>
    </font>
    <font>
      <i/>
      <sz val="10"/>
      <name val="Arial"/>
      <family val="0"/>
    </font>
    <font>
      <b/>
      <i/>
      <sz val="10"/>
      <name val="Arial"/>
      <family val="0"/>
    </font>
    <font>
      <sz val="8"/>
      <name val="Arial"/>
      <family val="2"/>
    </font>
    <font>
      <b/>
      <i/>
      <u val="single"/>
      <sz val="12"/>
      <name val="Arial"/>
      <family val="2"/>
    </font>
    <font>
      <b/>
      <sz val="12"/>
      <name val="Arial"/>
      <family val="2"/>
    </font>
    <font>
      <b/>
      <i/>
      <u val="single"/>
      <sz val="14"/>
      <name val="Arial"/>
      <family val="2"/>
    </font>
    <font>
      <b/>
      <i/>
      <sz val="11"/>
      <name val="Arial"/>
      <family val="2"/>
    </font>
    <font>
      <b/>
      <i/>
      <sz val="9"/>
      <name val="Arial"/>
      <family val="2"/>
    </font>
    <font>
      <b/>
      <sz val="7"/>
      <name val="Arial"/>
      <family val="2"/>
    </font>
    <font>
      <sz val="11"/>
      <name val="Arial"/>
      <family val="2"/>
    </font>
    <font>
      <b/>
      <i/>
      <sz val="12"/>
      <name val="Arial"/>
      <family val="2"/>
    </font>
    <font>
      <u val="single"/>
      <sz val="7.5"/>
      <color indexed="12"/>
      <name val="Arial"/>
      <family val="2"/>
    </font>
    <font>
      <u val="single"/>
      <sz val="7.5"/>
      <color indexed="36"/>
      <name val="Arial"/>
      <family val="2"/>
    </font>
    <font>
      <b/>
      <u val="single"/>
      <sz val="8"/>
      <name val="Arial"/>
      <family val="2"/>
    </font>
    <font>
      <b/>
      <sz val="8"/>
      <name val="Arial"/>
      <family val="2"/>
    </font>
    <font>
      <sz val="12"/>
      <name val="Arial"/>
      <family val="2"/>
    </font>
    <font>
      <sz val="8"/>
      <color indexed="10"/>
      <name val="Arial"/>
      <family val="2"/>
    </font>
    <font>
      <b/>
      <u val="single"/>
      <sz val="10"/>
      <name val="Arial"/>
      <family val="2"/>
    </font>
    <font>
      <b/>
      <strike/>
      <vertAlign val="subscript"/>
      <sz val="10"/>
      <name val="Arial"/>
      <family val="2"/>
    </font>
    <font>
      <sz val="8"/>
      <color indexed="8"/>
      <name val="Arial"/>
      <family val="2"/>
    </font>
    <font>
      <b/>
      <u val="single"/>
      <sz val="8"/>
      <color indexed="10"/>
      <name val="Arial"/>
      <family val="2"/>
    </font>
    <font>
      <b/>
      <sz val="8"/>
      <color indexed="10"/>
      <name val="Arial"/>
      <family val="2"/>
    </font>
    <font>
      <sz val="8"/>
      <color indexed="12"/>
      <name val="Arial"/>
      <family val="2"/>
    </font>
    <font>
      <u val="single"/>
      <sz val="8"/>
      <color indexed="10"/>
      <name val="Arial"/>
      <family val="2"/>
    </font>
    <font>
      <b/>
      <sz val="8"/>
      <color indexed="16"/>
      <name val="Arial"/>
      <family val="2"/>
    </font>
    <font>
      <b/>
      <u val="single"/>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id"/>
    </fill>
    <fill>
      <patternFill patternType="solid">
        <fgColor indexed="65"/>
        <bgColor indexed="64"/>
      </patternFill>
    </fill>
    <fill>
      <patternFill patternType="solid">
        <fgColor indexed="65"/>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vertical="top" wrapText="1"/>
    </xf>
    <xf numFmtId="0" fontId="1" fillId="0" borderId="10" xfId="0" applyFont="1" applyBorder="1" applyAlignment="1">
      <alignment/>
    </xf>
    <xf numFmtId="0" fontId="1" fillId="0" borderId="10" xfId="0" applyFont="1" applyBorder="1" applyAlignment="1">
      <alignment wrapText="1"/>
    </xf>
    <xf numFmtId="0" fontId="1" fillId="0" borderId="11" xfId="0" applyFont="1" applyBorder="1" applyAlignment="1">
      <alignment textRotation="90"/>
    </xf>
    <xf numFmtId="0" fontId="1" fillId="0" borderId="11" xfId="0" applyFont="1" applyBorder="1" applyAlignment="1">
      <alignment textRotation="90" wrapText="1"/>
    </xf>
    <xf numFmtId="0" fontId="0" fillId="33" borderId="10" xfId="0" applyFill="1" applyBorder="1" applyAlignment="1">
      <alignment/>
    </xf>
    <xf numFmtId="0" fontId="0" fillId="0" borderId="0" xfId="0" applyBorder="1" applyAlignment="1">
      <alignment horizontal="center" wrapText="1"/>
    </xf>
    <xf numFmtId="0" fontId="1" fillId="0" borderId="0" xfId="0" applyFont="1" applyBorder="1" applyAlignment="1">
      <alignment horizontal="center" wrapText="1"/>
    </xf>
    <xf numFmtId="0" fontId="8" fillId="0" borderId="10" xfId="0" applyFont="1" applyBorder="1" applyAlignment="1">
      <alignment/>
    </xf>
    <xf numFmtId="0" fontId="0" fillId="0" borderId="12" xfId="0" applyBorder="1" applyAlignment="1">
      <alignment/>
    </xf>
    <xf numFmtId="0" fontId="8" fillId="0" borderId="10" xfId="0" applyFont="1" applyBorder="1" applyAlignment="1">
      <alignment vertical="center"/>
    </xf>
    <xf numFmtId="0" fontId="8" fillId="0" borderId="10" xfId="0" applyFont="1" applyBorder="1" applyAlignment="1">
      <alignment vertical="center"/>
    </xf>
    <xf numFmtId="0" fontId="0" fillId="33" borderId="12" xfId="0" applyFill="1" applyBorder="1" applyAlignment="1">
      <alignment/>
    </xf>
    <xf numFmtId="0" fontId="9" fillId="0" borderId="10" xfId="0" applyFont="1" applyBorder="1" applyAlignment="1">
      <alignment/>
    </xf>
    <xf numFmtId="0" fontId="0" fillId="34" borderId="10" xfId="0" applyFill="1" applyBorder="1" applyAlignment="1">
      <alignment/>
    </xf>
    <xf numFmtId="0" fontId="11" fillId="0" borderId="10" xfId="0" applyFont="1" applyBorder="1" applyAlignment="1">
      <alignment/>
    </xf>
    <xf numFmtId="0" fontId="0" fillId="0" borderId="10" xfId="0" applyBorder="1" applyAlignment="1">
      <alignment horizontal="center"/>
    </xf>
    <xf numFmtId="3" fontId="0" fillId="0" borderId="10" xfId="0" applyNumberFormat="1" applyBorder="1" applyAlignment="1">
      <alignment/>
    </xf>
    <xf numFmtId="4" fontId="0" fillId="0" borderId="10" xfId="0" applyNumberFormat="1" applyBorder="1" applyAlignment="1">
      <alignment/>
    </xf>
    <xf numFmtId="2" fontId="0" fillId="0" borderId="10" xfId="0" applyNumberFormat="1" applyBorder="1" applyAlignment="1">
      <alignment/>
    </xf>
    <xf numFmtId="9" fontId="0" fillId="0" borderId="10" xfId="0" applyNumberFormat="1" applyBorder="1" applyAlignment="1">
      <alignment/>
    </xf>
    <xf numFmtId="0" fontId="0" fillId="0" borderId="13" xfId="0" applyBorder="1" applyAlignment="1">
      <alignment/>
    </xf>
    <xf numFmtId="0" fontId="1" fillId="0" borderId="14" xfId="0" applyFont="1" applyBorder="1" applyAlignment="1">
      <alignment horizontal="centerContinuous"/>
    </xf>
    <xf numFmtId="0" fontId="5"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0" fillId="0" borderId="20" xfId="0" applyBorder="1" applyAlignment="1">
      <alignment/>
    </xf>
    <xf numFmtId="0" fontId="0" fillId="0" borderId="15" xfId="0" applyBorder="1" applyAlignment="1">
      <alignment horizontal="center" wrapText="1"/>
    </xf>
    <xf numFmtId="0" fontId="1" fillId="0" borderId="15" xfId="0" applyFont="1" applyBorder="1" applyAlignment="1">
      <alignment horizontal="center"/>
    </xf>
    <xf numFmtId="0" fontId="1" fillId="0" borderId="10" xfId="0" applyFont="1" applyFill="1" applyBorder="1" applyAlignment="1">
      <alignment horizontal="center"/>
    </xf>
    <xf numFmtId="0" fontId="7" fillId="0" borderId="10" xfId="0" applyFont="1" applyBorder="1" applyAlignment="1">
      <alignment/>
    </xf>
    <xf numFmtId="0" fontId="1" fillId="0" borderId="10" xfId="0" applyFont="1" applyBorder="1" applyAlignment="1">
      <alignment horizontal="center"/>
    </xf>
    <xf numFmtId="0" fontId="1" fillId="0" borderId="10" xfId="0" applyFont="1" applyBorder="1" applyAlignment="1">
      <alignment textRotation="90" wrapText="1"/>
    </xf>
    <xf numFmtId="0" fontId="1" fillId="0" borderId="10" xfId="0" applyFont="1" applyFill="1" applyBorder="1" applyAlignment="1">
      <alignment horizontal="center" wrapText="1"/>
    </xf>
    <xf numFmtId="0" fontId="1" fillId="0" borderId="10" xfId="0" applyFont="1" applyBorder="1" applyAlignment="1">
      <alignment horizontal="center" wrapText="1"/>
    </xf>
    <xf numFmtId="0" fontId="10" fillId="0" borderId="10" xfId="0" applyFont="1" applyBorder="1" applyAlignment="1">
      <alignment horizontal="center" wrapText="1"/>
    </xf>
    <xf numFmtId="0" fontId="1" fillId="0" borderId="10" xfId="0" applyFont="1" applyBorder="1" applyAlignment="1">
      <alignment horizontal="center"/>
    </xf>
    <xf numFmtId="0" fontId="0" fillId="0" borderId="20" xfId="0" applyBorder="1" applyAlignment="1">
      <alignment horizontal="center" wrapText="1"/>
    </xf>
    <xf numFmtId="0" fontId="1" fillId="0" borderId="10" xfId="0" applyFont="1" applyBorder="1" applyAlignment="1">
      <alignment horizontal="center" wrapText="1"/>
    </xf>
    <xf numFmtId="0" fontId="4" fillId="0" borderId="20" xfId="0" applyFont="1" applyBorder="1" applyAlignment="1">
      <alignment horizontal="center" wrapText="1"/>
    </xf>
    <xf numFmtId="0" fontId="12" fillId="0" borderId="15" xfId="0" applyFont="1" applyBorder="1" applyAlignment="1">
      <alignment/>
    </xf>
    <xf numFmtId="0" fontId="6" fillId="0" borderId="0" xfId="0" applyFont="1" applyAlignment="1">
      <alignment/>
    </xf>
    <xf numFmtId="8" fontId="0" fillId="0" borderId="10" xfId="0" applyNumberFormat="1" applyFont="1" applyFill="1" applyBorder="1" applyAlignment="1">
      <alignment/>
    </xf>
    <xf numFmtId="43" fontId="0" fillId="0" borderId="10" xfId="44" applyNumberFormat="1" applyBorder="1" applyAlignment="1">
      <alignment/>
    </xf>
    <xf numFmtId="0" fontId="1" fillId="0" borderId="10" xfId="0" applyFont="1" applyBorder="1" applyAlignment="1">
      <alignment/>
    </xf>
    <xf numFmtId="8" fontId="1" fillId="0" borderId="10" xfId="0" applyNumberFormat="1" applyFont="1" applyBorder="1" applyAlignment="1">
      <alignment/>
    </xf>
    <xf numFmtId="43" fontId="1" fillId="0" borderId="10" xfId="44" applyNumberFormat="1" applyFont="1" applyBorder="1" applyAlignment="1">
      <alignment/>
    </xf>
    <xf numFmtId="0" fontId="1" fillId="0" borderId="0" xfId="0" applyFont="1" applyBorder="1" applyAlignment="1">
      <alignment/>
    </xf>
    <xf numFmtId="8" fontId="0" fillId="35" borderId="10" xfId="0" applyNumberFormat="1" applyFill="1" applyBorder="1" applyAlignment="1">
      <alignment/>
    </xf>
    <xf numFmtId="43" fontId="0" fillId="0" borderId="10" xfId="0" applyNumberFormat="1" applyBorder="1" applyAlignment="1">
      <alignment horizontal="center"/>
    </xf>
    <xf numFmtId="3" fontId="0" fillId="0" borderId="0" xfId="0" applyNumberFormat="1" applyAlignment="1">
      <alignment/>
    </xf>
    <xf numFmtId="3" fontId="0" fillId="0" borderId="20" xfId="0" applyNumberFormat="1" applyBorder="1" applyAlignment="1">
      <alignment/>
    </xf>
    <xf numFmtId="3" fontId="0" fillId="0" borderId="12" xfId="0" applyNumberFormat="1" applyBorder="1" applyAlignment="1">
      <alignment/>
    </xf>
    <xf numFmtId="3" fontId="0" fillId="0" borderId="0" xfId="0" applyNumberFormat="1" applyBorder="1" applyAlignment="1">
      <alignment/>
    </xf>
    <xf numFmtId="3" fontId="1" fillId="0" borderId="10" xfId="0" applyNumberFormat="1" applyFont="1" applyBorder="1" applyAlignment="1">
      <alignment horizontal="center"/>
    </xf>
    <xf numFmtId="0" fontId="0" fillId="0" borderId="10" xfId="0" applyBorder="1" applyAlignment="1">
      <alignment wrapText="1"/>
    </xf>
    <xf numFmtId="0" fontId="4"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0" fillId="0" borderId="10" xfId="0" applyFont="1" applyBorder="1" applyAlignment="1">
      <alignment/>
    </xf>
    <xf numFmtId="0" fontId="0" fillId="0" borderId="21" xfId="0" applyBorder="1" applyAlignment="1">
      <alignment/>
    </xf>
    <xf numFmtId="3" fontId="0" fillId="0" borderId="21" xfId="0" applyNumberFormat="1" applyBorder="1" applyAlignment="1">
      <alignment/>
    </xf>
    <xf numFmtId="0" fontId="0" fillId="0" borderId="0" xfId="0" applyAlignment="1">
      <alignment wrapText="1"/>
    </xf>
    <xf numFmtId="0" fontId="19" fillId="0" borderId="0" xfId="0" applyFont="1" applyAlignment="1">
      <alignment/>
    </xf>
    <xf numFmtId="0" fontId="1" fillId="0" borderId="10" xfId="0" applyFont="1" applyFill="1" applyBorder="1" applyAlignment="1">
      <alignment wrapText="1"/>
    </xf>
    <xf numFmtId="3" fontId="0" fillId="0" borderId="0" xfId="0" applyNumberFormat="1" applyFont="1" applyBorder="1" applyAlignment="1">
      <alignment/>
    </xf>
    <xf numFmtId="0" fontId="1" fillId="0" borderId="22" xfId="0" applyFont="1" applyFill="1" applyBorder="1" applyAlignment="1">
      <alignment horizontal="center" wrapText="1"/>
    </xf>
    <xf numFmtId="8" fontId="17" fillId="0" borderId="10" xfId="0" applyNumberFormat="1" applyFont="1" applyFill="1" applyBorder="1" applyAlignment="1">
      <alignment horizontal="center"/>
    </xf>
    <xf numFmtId="0" fontId="17" fillId="0" borderId="10" xfId="0" applyFont="1" applyBorder="1" applyAlignment="1">
      <alignment horizontal="center"/>
    </xf>
    <xf numFmtId="0" fontId="15" fillId="0" borderId="0" xfId="0" applyFont="1" applyAlignment="1">
      <alignment wrapText="1"/>
    </xf>
    <xf numFmtId="0" fontId="21" fillId="0" borderId="0" xfId="0" applyFont="1" applyAlignment="1">
      <alignment wrapText="1"/>
    </xf>
    <xf numFmtId="0" fontId="16" fillId="0" borderId="0" xfId="0" applyFont="1" applyAlignment="1">
      <alignment/>
    </xf>
    <xf numFmtId="0" fontId="0" fillId="0" borderId="0" xfId="0" applyFont="1" applyAlignment="1">
      <alignment/>
    </xf>
    <xf numFmtId="0" fontId="24" fillId="0" borderId="0" xfId="0" applyFont="1" applyAlignment="1">
      <alignment/>
    </xf>
    <xf numFmtId="0" fontId="4" fillId="36" borderId="23" xfId="0" applyFont="1" applyFill="1" applyBorder="1" applyAlignment="1">
      <alignment/>
    </xf>
    <xf numFmtId="0" fontId="0" fillId="0" borderId="0" xfId="0" applyFont="1" applyBorder="1" applyAlignment="1">
      <alignment horizontal="center"/>
    </xf>
    <xf numFmtId="0" fontId="27" fillId="0" borderId="0" xfId="0" applyFont="1" applyAlignment="1">
      <alignment/>
    </xf>
    <xf numFmtId="6" fontId="0" fillId="0" borderId="10" xfId="0" applyNumberFormat="1" applyBorder="1" applyAlignment="1">
      <alignment horizontal="center"/>
    </xf>
    <xf numFmtId="164" fontId="0" fillId="0" borderId="10" xfId="0" applyNumberFormat="1" applyBorder="1" applyAlignment="1">
      <alignment horizontal="center"/>
    </xf>
    <xf numFmtId="0" fontId="4" fillId="0" borderId="0" xfId="0" applyFont="1" applyAlignment="1">
      <alignment/>
    </xf>
    <xf numFmtId="0" fontId="0" fillId="0" borderId="17" xfId="0" applyBorder="1" applyAlignment="1">
      <alignment horizontal="center"/>
    </xf>
    <xf numFmtId="0" fontId="1" fillId="0" borderId="19"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0" fontId="6" fillId="0" borderId="24" xfId="0" applyFont="1" applyBorder="1" applyAlignment="1">
      <alignment horizontal="center"/>
    </xf>
    <xf numFmtId="0" fontId="0" fillId="0" borderId="17" xfId="0" applyBorder="1" applyAlignment="1">
      <alignment/>
    </xf>
    <xf numFmtId="0" fontId="0" fillId="0" borderId="15" xfId="0" applyBorder="1" applyAlignment="1">
      <alignment wrapText="1"/>
    </xf>
    <xf numFmtId="0" fontId="15" fillId="0" borderId="0" xfId="0" applyFont="1" applyAlignment="1">
      <alignment horizontal="center"/>
    </xf>
    <xf numFmtId="0" fontId="0" fillId="0" borderId="0" xfId="0" applyAlignment="1">
      <alignment/>
    </xf>
    <xf numFmtId="0" fontId="15" fillId="0" borderId="0" xfId="0" applyFont="1" applyBorder="1" applyAlignment="1">
      <alignment horizontal="center"/>
    </xf>
    <xf numFmtId="0" fontId="16" fillId="0" borderId="0" xfId="0" applyFont="1" applyBorder="1" applyAlignment="1">
      <alignment horizontal="center"/>
    </xf>
    <xf numFmtId="0" fontId="4" fillId="0" borderId="0" xfId="0" applyFont="1" applyAlignment="1">
      <alignment wrapText="1"/>
    </xf>
    <xf numFmtId="0" fontId="16" fillId="0" borderId="0" xfId="0" applyFont="1" applyAlignment="1">
      <alignment wrapText="1"/>
    </xf>
    <xf numFmtId="0" fontId="21" fillId="0" borderId="0" xfId="0" applyFont="1" applyAlignment="1">
      <alignment wrapText="1"/>
    </xf>
    <xf numFmtId="0" fontId="0" fillId="0" borderId="0" xfId="0" applyFont="1" applyAlignment="1">
      <alignment wrapText="1"/>
    </xf>
    <xf numFmtId="0" fontId="0" fillId="0" borderId="0" xfId="0" applyAlignment="1">
      <alignment wrapText="1"/>
    </xf>
    <xf numFmtId="0" fontId="4" fillId="0" borderId="0" xfId="0" applyFont="1" applyAlignment="1">
      <alignment horizontal="center"/>
    </xf>
    <xf numFmtId="0" fontId="18" fillId="0" borderId="0" xfId="0" applyFont="1" applyAlignment="1">
      <alignment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23</xdr:row>
      <xdr:rowOff>38100</xdr:rowOff>
    </xdr:from>
    <xdr:to>
      <xdr:col>1</xdr:col>
      <xdr:colOff>752475</xdr:colOff>
      <xdr:row>29</xdr:row>
      <xdr:rowOff>114300</xdr:rowOff>
    </xdr:to>
    <xdr:sp>
      <xdr:nvSpPr>
        <xdr:cNvPr id="1" name="Text 1"/>
        <xdr:cNvSpPr txBox="1">
          <a:spLocks noChangeArrowheads="1"/>
        </xdr:cNvSpPr>
      </xdr:nvSpPr>
      <xdr:spPr>
        <a:xfrm>
          <a:off x="1676400" y="4257675"/>
          <a:ext cx="638175" cy="990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1" u="none" baseline="0">
              <a:solidFill>
                <a:srgbClr val="000000"/>
              </a:solidFill>
              <a:latin typeface="Arial"/>
              <a:ea typeface="Arial"/>
              <a:cs typeface="Arial"/>
            </a:rPr>
            <a:t>Show totals only for FY 07-08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361950</xdr:colOff>
      <xdr:row>26</xdr:row>
      <xdr:rowOff>47625</xdr:rowOff>
    </xdr:from>
    <xdr:to>
      <xdr:col>1</xdr:col>
      <xdr:colOff>361950</xdr:colOff>
      <xdr:row>28</xdr:row>
      <xdr:rowOff>152400</xdr:rowOff>
    </xdr:to>
    <xdr:sp>
      <xdr:nvSpPr>
        <xdr:cNvPr id="2" name="Line 2"/>
        <xdr:cNvSpPr>
          <a:spLocks/>
        </xdr:cNvSpPr>
      </xdr:nvSpPr>
      <xdr:spPr>
        <a:xfrm>
          <a:off x="1933575" y="4724400"/>
          <a:ext cx="0" cy="409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zoomScale="75" zoomScaleNormal="75" zoomScalePageLayoutView="0" workbookViewId="0" topLeftCell="A1">
      <selection activeCell="H20" sqref="H20"/>
    </sheetView>
  </sheetViews>
  <sheetFormatPr defaultColWidth="9.140625" defaultRowHeight="12.75"/>
  <cols>
    <col min="1" max="1" width="23.57421875" style="0" customWidth="1"/>
    <col min="2" max="2" width="12.00390625" style="0" customWidth="1"/>
    <col min="3" max="3" width="11.7109375" style="0" customWidth="1"/>
    <col min="4" max="4" width="11.28125" style="0" customWidth="1"/>
    <col min="5" max="5" width="1.7109375" style="0" customWidth="1"/>
    <col min="6" max="6" width="13.421875" style="56" customWidth="1"/>
    <col min="7" max="7" width="14.8515625" style="0" customWidth="1"/>
    <col min="8" max="8" width="30.140625" style="0" customWidth="1"/>
  </cols>
  <sheetData>
    <row r="1" spans="1:8" ht="12">
      <c r="A1" s="86" t="s">
        <v>63</v>
      </c>
      <c r="B1" s="86"/>
      <c r="C1" s="86"/>
      <c r="D1" s="86"/>
      <c r="E1" s="86"/>
      <c r="F1" s="86"/>
      <c r="G1" s="86"/>
      <c r="H1" s="86"/>
    </row>
    <row r="2" spans="1:8" ht="12.75">
      <c r="A2" s="31"/>
      <c r="B2" s="37" t="s">
        <v>58</v>
      </c>
      <c r="C2" s="87" t="s">
        <v>64</v>
      </c>
      <c r="D2" s="88"/>
      <c r="E2" s="25"/>
      <c r="F2" s="87" t="s">
        <v>67</v>
      </c>
      <c r="G2" s="89"/>
      <c r="H2" s="88"/>
    </row>
    <row r="3" spans="1:8" ht="25.5" customHeight="1">
      <c r="A3" s="37" t="s">
        <v>16</v>
      </c>
      <c r="B3" s="42" t="s">
        <v>22</v>
      </c>
      <c r="C3" s="42" t="s">
        <v>17</v>
      </c>
      <c r="D3" s="44" t="s">
        <v>23</v>
      </c>
      <c r="E3" s="9"/>
      <c r="F3" s="60" t="s">
        <v>17</v>
      </c>
      <c r="G3" s="41" t="s">
        <v>154</v>
      </c>
      <c r="H3" s="42" t="s">
        <v>18</v>
      </c>
    </row>
    <row r="4" spans="1:8" ht="15">
      <c r="A4" s="26" t="s">
        <v>19</v>
      </c>
      <c r="B4" s="32"/>
      <c r="C4" s="32"/>
      <c r="D4" s="32"/>
      <c r="E4" s="27"/>
      <c r="F4" s="57"/>
      <c r="G4" s="32"/>
      <c r="H4" s="30"/>
    </row>
    <row r="5" spans="1:8" ht="6.75" customHeight="1">
      <c r="A5" s="65"/>
      <c r="B5" s="2"/>
      <c r="C5" s="2"/>
      <c r="D5" s="2"/>
      <c r="E5" s="1"/>
      <c r="F5" s="20"/>
      <c r="G5" s="22"/>
      <c r="H5" s="2"/>
    </row>
    <row r="6" spans="1:8" ht="6" customHeight="1">
      <c r="A6" s="65"/>
      <c r="B6" s="20"/>
      <c r="C6" s="20"/>
      <c r="D6" s="20"/>
      <c r="E6" s="1"/>
      <c r="F6" s="20"/>
      <c r="G6" s="22"/>
      <c r="H6" s="2"/>
    </row>
    <row r="7" spans="1:8" ht="12">
      <c r="A7" s="65"/>
      <c r="B7" s="66"/>
      <c r="C7" s="66"/>
      <c r="D7" s="66"/>
      <c r="E7" s="1"/>
      <c r="F7" s="67"/>
      <c r="G7" s="22"/>
      <c r="H7" s="2"/>
    </row>
    <row r="8" spans="1:8" ht="12.75" thickBot="1">
      <c r="A8" s="65"/>
      <c r="B8" s="12"/>
      <c r="C8" s="12"/>
      <c r="D8" s="12"/>
      <c r="E8" s="1"/>
      <c r="F8" s="58"/>
      <c r="G8" s="22"/>
      <c r="H8" s="2"/>
    </row>
    <row r="9" spans="1:8" ht="13.5">
      <c r="A9" s="11" t="s">
        <v>20</v>
      </c>
      <c r="B9" s="20">
        <f>SUM(B5:B8)</f>
        <v>0</v>
      </c>
      <c r="C9" s="20">
        <f>SUM(C5:C8)</f>
        <v>0</v>
      </c>
      <c r="D9" s="20">
        <f>SUM(D5:D8)</f>
        <v>0</v>
      </c>
      <c r="E9" s="1"/>
      <c r="F9" s="20">
        <f>SUM(F5:F8)</f>
        <v>0</v>
      </c>
      <c r="G9" s="2"/>
      <c r="H9" s="2"/>
    </row>
    <row r="10" spans="1:8" ht="12">
      <c r="A10" s="27"/>
      <c r="B10" s="1"/>
      <c r="C10" s="1"/>
      <c r="D10" s="1"/>
      <c r="E10" s="1"/>
      <c r="F10" s="59"/>
      <c r="G10" s="1"/>
      <c r="H10" s="24"/>
    </row>
    <row r="11" spans="1:8" ht="15">
      <c r="A11" s="46" t="s">
        <v>21</v>
      </c>
      <c r="B11" s="1"/>
      <c r="C11" s="1"/>
      <c r="D11" s="1"/>
      <c r="E11" s="1"/>
      <c r="F11" s="59"/>
      <c r="G11" s="1"/>
      <c r="H11" s="24"/>
    </row>
    <row r="12" spans="1:8" ht="12.75">
      <c r="A12" s="2"/>
      <c r="B12" s="37" t="s">
        <v>58</v>
      </c>
      <c r="C12" s="87" t="s">
        <v>64</v>
      </c>
      <c r="D12" s="88"/>
      <c r="E12" s="25"/>
      <c r="F12" s="87" t="s">
        <v>67</v>
      </c>
      <c r="G12" s="89"/>
      <c r="H12" s="88"/>
    </row>
    <row r="13" spans="1:8" ht="15">
      <c r="A13" s="2"/>
      <c r="B13" s="42" t="s">
        <v>22</v>
      </c>
      <c r="C13" s="42" t="s">
        <v>17</v>
      </c>
      <c r="D13" s="44" t="s">
        <v>23</v>
      </c>
      <c r="E13" s="9"/>
      <c r="F13" s="60" t="s">
        <v>17</v>
      </c>
      <c r="G13" s="41" t="s">
        <v>59</v>
      </c>
      <c r="H13" s="42" t="s">
        <v>18</v>
      </c>
    </row>
    <row r="14" spans="1:8" ht="12">
      <c r="A14" s="27"/>
      <c r="B14" s="32"/>
      <c r="C14" s="32"/>
      <c r="D14" s="43"/>
      <c r="E14" s="33"/>
      <c r="F14" s="57"/>
      <c r="G14" s="45"/>
      <c r="H14" s="30"/>
    </row>
    <row r="15" spans="1:8" ht="24.75">
      <c r="A15" s="3" t="s">
        <v>24</v>
      </c>
      <c r="B15" s="20">
        <v>18134.14</v>
      </c>
      <c r="C15" s="20">
        <v>21000</v>
      </c>
      <c r="D15" s="20" t="s">
        <v>60</v>
      </c>
      <c r="E15" s="1"/>
      <c r="F15" s="20" t="e">
        <f>'Pg2a-PayrollDetail'!S25</f>
        <v>#REF!</v>
      </c>
      <c r="G15" s="23" t="e">
        <f>+F15/C15</f>
        <v>#REF!</v>
      </c>
      <c r="H15" s="61"/>
    </row>
    <row r="16" spans="1:8" ht="12">
      <c r="A16" s="2" t="s">
        <v>54</v>
      </c>
      <c r="B16" s="20">
        <v>1368.23</v>
      </c>
      <c r="C16" s="20">
        <v>1607</v>
      </c>
      <c r="D16" s="20" t="s">
        <v>60</v>
      </c>
      <c r="E16" s="1"/>
      <c r="F16" s="20" t="e">
        <f>F15*0.0765</f>
        <v>#REF!</v>
      </c>
      <c r="G16" s="23" t="e">
        <f>+F16/C16</f>
        <v>#REF!</v>
      </c>
      <c r="H16" s="2"/>
    </row>
    <row r="17" spans="1:8" ht="37.5">
      <c r="A17" s="3" t="s">
        <v>25</v>
      </c>
      <c r="B17" s="20">
        <f>+B18-B16-B15</f>
        <v>19150.629999999997</v>
      </c>
      <c r="C17" s="20">
        <f>+C18-C16-C15</f>
        <v>21632</v>
      </c>
      <c r="D17" s="20" t="s">
        <v>60</v>
      </c>
      <c r="E17" s="1"/>
      <c r="F17" s="20" t="e">
        <f>#REF!</f>
        <v>#REF!</v>
      </c>
      <c r="G17" s="23" t="e">
        <f>+F17/C17</f>
        <v>#REF!</v>
      </c>
      <c r="H17" s="61" t="s">
        <v>3</v>
      </c>
    </row>
    <row r="18" spans="1:7" ht="12">
      <c r="A18" s="2" t="s">
        <v>26</v>
      </c>
      <c r="B18" s="20">
        <v>38653</v>
      </c>
      <c r="C18" s="20">
        <v>44239</v>
      </c>
      <c r="D18" s="20" t="s">
        <v>60</v>
      </c>
      <c r="E18" s="1"/>
      <c r="F18" s="20" t="e">
        <f>SUM(F15:F17)</f>
        <v>#REF!</v>
      </c>
      <c r="G18" s="23" t="e">
        <f>+F18/C18</f>
        <v>#REF!</v>
      </c>
    </row>
    <row r="19" spans="1:8" ht="12">
      <c r="A19" s="27"/>
      <c r="B19" s="1"/>
      <c r="C19" s="1"/>
      <c r="D19" s="1"/>
      <c r="E19" s="1"/>
      <c r="F19" s="71" t="s">
        <v>66</v>
      </c>
      <c r="G19" s="1"/>
      <c r="H19" s="24"/>
    </row>
    <row r="20" spans="1:8" ht="12">
      <c r="A20" s="27"/>
      <c r="B20" s="1"/>
      <c r="C20" s="1"/>
      <c r="D20" s="1"/>
      <c r="E20" s="1"/>
      <c r="F20" s="59"/>
      <c r="G20" s="1"/>
      <c r="H20" s="24"/>
    </row>
    <row r="21" spans="1:8" ht="15">
      <c r="A21" s="26" t="s">
        <v>27</v>
      </c>
      <c r="B21" s="1"/>
      <c r="C21" s="1"/>
      <c r="D21" s="1"/>
      <c r="E21" s="1"/>
      <c r="F21" s="59"/>
      <c r="G21" s="1"/>
      <c r="H21" s="24"/>
    </row>
    <row r="22" spans="1:8" ht="12">
      <c r="A22" s="27"/>
      <c r="B22" s="1"/>
      <c r="C22" s="1"/>
      <c r="D22" s="1"/>
      <c r="E22" s="1"/>
      <c r="F22" s="59"/>
      <c r="G22" s="1"/>
      <c r="H22" s="24"/>
    </row>
    <row r="23" spans="1:8" ht="12">
      <c r="A23" s="2"/>
      <c r="B23" s="8"/>
      <c r="C23" s="2"/>
      <c r="D23" s="2"/>
      <c r="E23" s="1"/>
      <c r="F23" s="20"/>
      <c r="G23" s="2"/>
      <c r="H23" s="2"/>
    </row>
    <row r="24" spans="1:8" ht="12">
      <c r="A24" s="2"/>
      <c r="B24" s="8"/>
      <c r="C24" s="2"/>
      <c r="D24" s="2"/>
      <c r="E24" s="1"/>
      <c r="F24" s="20"/>
      <c r="G24" s="2"/>
      <c r="H24" s="2"/>
    </row>
    <row r="25" spans="1:8" ht="12">
      <c r="A25" s="2"/>
      <c r="B25" s="8"/>
      <c r="C25" s="2"/>
      <c r="D25" s="2"/>
      <c r="E25" s="1"/>
      <c r="F25" s="20"/>
      <c r="G25" s="2"/>
      <c r="H25" s="2"/>
    </row>
    <row r="26" spans="1:8" ht="12">
      <c r="A26" s="2"/>
      <c r="B26" s="8"/>
      <c r="C26" s="2"/>
      <c r="D26" s="2"/>
      <c r="E26" s="1"/>
      <c r="F26" s="20"/>
      <c r="G26" s="2"/>
      <c r="H26" s="2"/>
    </row>
    <row r="27" spans="1:8" ht="12">
      <c r="A27" s="2"/>
      <c r="B27" s="8"/>
      <c r="C27" s="2"/>
      <c r="D27" s="2"/>
      <c r="E27" s="1"/>
      <c r="F27" s="20"/>
      <c r="G27" s="2"/>
      <c r="H27" s="2"/>
    </row>
    <row r="28" spans="1:8" ht="12">
      <c r="A28" s="2"/>
      <c r="B28" s="8"/>
      <c r="C28" s="2"/>
      <c r="D28" s="2"/>
      <c r="E28" s="1"/>
      <c r="F28" s="20"/>
      <c r="G28" s="2"/>
      <c r="H28" s="2"/>
    </row>
    <row r="29" spans="1:8" ht="12">
      <c r="A29" s="2"/>
      <c r="B29" s="8"/>
      <c r="C29" s="2"/>
      <c r="D29" s="2"/>
      <c r="E29" s="1"/>
      <c r="F29" s="20"/>
      <c r="G29" s="2"/>
      <c r="H29" s="2"/>
    </row>
    <row r="30" spans="1:8" ht="12.75" thickBot="1">
      <c r="A30" s="2"/>
      <c r="B30" s="15"/>
      <c r="C30" s="12"/>
      <c r="D30" s="12"/>
      <c r="E30" s="1"/>
      <c r="F30" s="58"/>
      <c r="G30" s="2"/>
      <c r="H30" s="2"/>
    </row>
    <row r="31" spans="1:8" ht="12">
      <c r="A31" s="16" t="s">
        <v>28</v>
      </c>
      <c r="B31" s="2"/>
      <c r="C31" s="2"/>
      <c r="D31" s="2"/>
      <c r="E31" s="1"/>
      <c r="F31" s="20">
        <f>SUM(F23:F30)</f>
        <v>0</v>
      </c>
      <c r="G31" s="2"/>
      <c r="H31" s="2"/>
    </row>
    <row r="32" spans="1:8" ht="12">
      <c r="A32" s="27"/>
      <c r="B32" s="1"/>
      <c r="C32" s="1"/>
      <c r="D32" s="1"/>
      <c r="E32" s="1"/>
      <c r="F32" s="59"/>
      <c r="G32" s="1"/>
      <c r="H32" s="24"/>
    </row>
    <row r="33" spans="1:8" ht="15">
      <c r="A33" s="26" t="s">
        <v>29</v>
      </c>
      <c r="B33" s="1"/>
      <c r="C33" s="1"/>
      <c r="D33" s="1"/>
      <c r="E33" s="1"/>
      <c r="F33" s="59"/>
      <c r="G33" s="1"/>
      <c r="H33" s="24"/>
    </row>
    <row r="34" spans="1:8" ht="15">
      <c r="A34" s="26"/>
      <c r="B34" s="1"/>
      <c r="C34" s="1"/>
      <c r="D34" s="1"/>
      <c r="E34" s="1"/>
      <c r="F34" s="59"/>
      <c r="G34" s="1"/>
      <c r="H34" s="24"/>
    </row>
    <row r="35" spans="1:8" ht="12.75">
      <c r="A35" s="4" t="s">
        <v>30</v>
      </c>
      <c r="B35" s="2"/>
      <c r="C35" s="2"/>
      <c r="D35" s="2"/>
      <c r="E35" s="1"/>
      <c r="F35" s="20"/>
      <c r="G35" s="2"/>
      <c r="H35" s="2"/>
    </row>
    <row r="36" spans="1:8" ht="12.75">
      <c r="A36" s="4" t="s">
        <v>31</v>
      </c>
      <c r="B36" s="2"/>
      <c r="C36" s="2"/>
      <c r="D36" s="2"/>
      <c r="E36" s="1"/>
      <c r="F36" s="20"/>
      <c r="G36" s="2"/>
      <c r="H36" s="2"/>
    </row>
    <row r="37" spans="1:8" ht="12.75">
      <c r="A37" s="5" t="s">
        <v>32</v>
      </c>
      <c r="B37" s="2"/>
      <c r="C37" s="2"/>
      <c r="D37" s="2"/>
      <c r="E37" s="1"/>
      <c r="F37" s="20"/>
      <c r="G37" s="2"/>
      <c r="H37" s="2"/>
    </row>
    <row r="38" spans="1:8" ht="12.75">
      <c r="A38" s="4" t="s">
        <v>33</v>
      </c>
      <c r="B38" s="2"/>
      <c r="C38" s="2"/>
      <c r="D38" s="2"/>
      <c r="E38" s="1"/>
      <c r="F38" s="20"/>
      <c r="G38" s="2"/>
      <c r="H38" s="2"/>
    </row>
    <row r="39" spans="1:8" ht="12.75">
      <c r="A39" s="4" t="s">
        <v>34</v>
      </c>
      <c r="B39" s="2"/>
      <c r="C39" s="2"/>
      <c r="D39" s="2"/>
      <c r="E39" s="1"/>
      <c r="F39" s="20"/>
      <c r="G39" s="2"/>
      <c r="H39" s="2"/>
    </row>
    <row r="40" spans="1:8" ht="12.75">
      <c r="A40" s="4" t="s">
        <v>35</v>
      </c>
      <c r="B40" s="2"/>
      <c r="C40" s="2"/>
      <c r="D40" s="2"/>
      <c r="E40" s="1"/>
      <c r="F40" s="20"/>
      <c r="G40" s="2"/>
      <c r="H40" s="2"/>
    </row>
    <row r="41" spans="1:8" ht="12.75">
      <c r="A41" s="50" t="s">
        <v>57</v>
      </c>
      <c r="B41" s="2"/>
      <c r="C41" s="2"/>
      <c r="D41" s="2"/>
      <c r="E41" s="1"/>
      <c r="F41" s="20"/>
      <c r="G41" s="2"/>
      <c r="H41" s="2"/>
    </row>
    <row r="42" spans="1:8" ht="12">
      <c r="A42" s="2"/>
      <c r="B42" s="2"/>
      <c r="C42" s="2"/>
      <c r="D42" s="2"/>
      <c r="E42" s="29"/>
      <c r="F42" s="20"/>
      <c r="G42" s="2"/>
      <c r="H42" s="2"/>
    </row>
    <row r="43" ht="15">
      <c r="A43" s="47" t="s">
        <v>56</v>
      </c>
    </row>
  </sheetData>
  <sheetProtection/>
  <mergeCells count="5">
    <mergeCell ref="A1:H1"/>
    <mergeCell ref="C2:D2"/>
    <mergeCell ref="F2:H2"/>
    <mergeCell ref="F12:H12"/>
    <mergeCell ref="C12:D12"/>
  </mergeCells>
  <printOptions gridLines="1" horizontalCentered="1"/>
  <pageMargins left="0.35" right="0.35" top="1" bottom="1" header="0.5" footer="0.5"/>
  <pageSetup fitToHeight="1" fitToWidth="1" horizontalDpi="600" verticalDpi="600" orientation="portrait" scale="85" r:id="rId2"/>
  <headerFooter alignWithMargins="0">
    <oddHeader>&amp;C
</oddHeader>
    <oddFooter>&amp;CPage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zoomScale="75" zoomScaleNormal="75" zoomScalePageLayoutView="0" workbookViewId="0" topLeftCell="A1">
      <pane ySplit="3" topLeftCell="A4" activePane="bottomLeft" state="frozen"/>
      <selection pane="topLeft" activeCell="A1" sqref="A1"/>
      <selection pane="bottomLeft" activeCell="M8" sqref="M8"/>
    </sheetView>
  </sheetViews>
  <sheetFormatPr defaultColWidth="9.140625" defaultRowHeight="12.75"/>
  <cols>
    <col min="1" max="1" width="21.421875" style="0" customWidth="1"/>
    <col min="2" max="7" width="3.7109375" style="0" hidden="1" customWidth="1"/>
    <col min="8" max="8" width="0" style="0" hidden="1" customWidth="1"/>
    <col min="9" max="9" width="5.421875" style="0" customWidth="1"/>
    <col min="10" max="11" width="7.57421875" style="0" customWidth="1"/>
    <col min="12" max="12" width="7.140625" style="0" customWidth="1"/>
    <col min="13" max="13" width="10.57421875" style="0" customWidth="1"/>
    <col min="14" max="14" width="2.00390625" style="0" customWidth="1"/>
    <col min="15" max="15" width="5.57421875" style="0" customWidth="1"/>
    <col min="16" max="16" width="7.140625" style="0" customWidth="1"/>
    <col min="17" max="17" width="7.28125" style="0" customWidth="1"/>
    <col min="18" max="18" width="7.00390625" style="0" customWidth="1"/>
    <col min="19" max="19" width="12.421875" style="0" customWidth="1"/>
    <col min="20" max="20" width="6.140625" style="0" customWidth="1"/>
  </cols>
  <sheetData>
    <row r="1" spans="1:19" ht="12">
      <c r="A1" s="86" t="s">
        <v>63</v>
      </c>
      <c r="B1" s="86"/>
      <c r="C1" s="86"/>
      <c r="D1" s="86"/>
      <c r="E1" s="86"/>
      <c r="F1" s="86"/>
      <c r="G1" s="86"/>
      <c r="H1" s="86"/>
      <c r="I1" s="93"/>
      <c r="J1" s="93"/>
      <c r="K1" s="93"/>
      <c r="L1" s="93"/>
      <c r="M1" s="93"/>
      <c r="N1" s="93"/>
      <c r="O1" s="93"/>
      <c r="P1" s="93"/>
      <c r="Q1" s="93"/>
      <c r="R1" s="93"/>
      <c r="S1" s="93"/>
    </row>
    <row r="2" spans="1:19" ht="15">
      <c r="A2" s="31"/>
      <c r="B2" s="25" t="s">
        <v>36</v>
      </c>
      <c r="C2" s="25"/>
      <c r="D2" s="25"/>
      <c r="E2" s="25"/>
      <c r="F2" s="25"/>
      <c r="G2" s="25"/>
      <c r="H2" s="25"/>
      <c r="I2" s="90" t="s">
        <v>65</v>
      </c>
      <c r="J2" s="91"/>
      <c r="K2" s="91"/>
      <c r="L2" s="91"/>
      <c r="M2" s="92"/>
      <c r="N2" s="25"/>
      <c r="O2" s="90" t="s">
        <v>68</v>
      </c>
      <c r="P2" s="91"/>
      <c r="Q2" s="91"/>
      <c r="R2" s="91"/>
      <c r="S2" s="92"/>
    </row>
    <row r="3" spans="1:20" ht="57" thickBot="1">
      <c r="A3" s="34" t="s">
        <v>37</v>
      </c>
      <c r="B3" s="6" t="s">
        <v>38</v>
      </c>
      <c r="C3" s="6" t="s">
        <v>39</v>
      </c>
      <c r="D3" s="6" t="s">
        <v>40</v>
      </c>
      <c r="E3" s="6" t="s">
        <v>41</v>
      </c>
      <c r="F3" s="6" t="s">
        <v>42</v>
      </c>
      <c r="G3" s="6" t="s">
        <v>43</v>
      </c>
      <c r="H3" s="7" t="s">
        <v>44</v>
      </c>
      <c r="I3" s="38" t="s">
        <v>45</v>
      </c>
      <c r="J3" s="35" t="s">
        <v>46</v>
      </c>
      <c r="K3" s="39" t="s">
        <v>47</v>
      </c>
      <c r="L3" s="40" t="s">
        <v>48</v>
      </c>
      <c r="M3" s="40" t="s">
        <v>49</v>
      </c>
      <c r="N3" s="10"/>
      <c r="O3" s="38" t="s">
        <v>45</v>
      </c>
      <c r="P3" s="70" t="s">
        <v>161</v>
      </c>
      <c r="Q3" s="39" t="s">
        <v>47</v>
      </c>
      <c r="R3" s="40" t="s">
        <v>48</v>
      </c>
      <c r="S3" s="40" t="s">
        <v>49</v>
      </c>
      <c r="T3" s="72"/>
    </row>
    <row r="4" spans="1:20" ht="15">
      <c r="A4" s="18" t="s">
        <v>61</v>
      </c>
      <c r="B4" s="2"/>
      <c r="C4" s="2"/>
      <c r="D4" s="2"/>
      <c r="E4" s="2"/>
      <c r="F4" s="2"/>
      <c r="G4" s="2"/>
      <c r="H4" s="2"/>
      <c r="I4" s="19">
        <v>2</v>
      </c>
      <c r="J4" s="48"/>
      <c r="K4" s="2"/>
      <c r="L4" s="2"/>
      <c r="M4" s="49">
        <f>(J4*K4)*L4</f>
        <v>0</v>
      </c>
      <c r="N4" s="1"/>
      <c r="O4" s="19">
        <v>2</v>
      </c>
      <c r="P4" s="73"/>
      <c r="Q4" s="74"/>
      <c r="R4" s="74"/>
      <c r="S4" s="49"/>
      <c r="T4" s="94" t="s">
        <v>159</v>
      </c>
    </row>
    <row r="5" spans="1:20" ht="15">
      <c r="A5" s="18" t="s">
        <v>62</v>
      </c>
      <c r="B5" s="50"/>
      <c r="C5" s="50"/>
      <c r="D5" s="50"/>
      <c r="E5" s="50"/>
      <c r="F5" s="50"/>
      <c r="G5" s="50"/>
      <c r="H5" s="50"/>
      <c r="I5" s="42">
        <v>4</v>
      </c>
      <c r="J5" s="51"/>
      <c r="K5" s="50"/>
      <c r="L5" s="50"/>
      <c r="M5" s="52"/>
      <c r="N5" s="53"/>
      <c r="O5" s="42">
        <v>4</v>
      </c>
      <c r="P5" s="74"/>
      <c r="Q5" s="74"/>
      <c r="R5" s="74"/>
      <c r="S5" s="20"/>
      <c r="T5" s="94"/>
    </row>
    <row r="6" spans="1:20" ht="13.5">
      <c r="A6" s="18"/>
      <c r="B6" s="2"/>
      <c r="C6" s="2"/>
      <c r="D6" s="2"/>
      <c r="E6" s="2"/>
      <c r="F6" s="2"/>
      <c r="G6" s="2"/>
      <c r="H6" s="2"/>
      <c r="I6" s="19"/>
      <c r="J6" s="54"/>
      <c r="K6" s="17"/>
      <c r="L6" s="2"/>
      <c r="M6" s="49">
        <f>I6*((J6*K6)*L6)</f>
        <v>0</v>
      </c>
      <c r="N6" s="1"/>
      <c r="O6" s="19"/>
      <c r="P6" s="48"/>
      <c r="Q6" s="17"/>
      <c r="R6" s="2"/>
      <c r="S6" s="49"/>
      <c r="T6" s="94"/>
    </row>
    <row r="7" spans="1:20" ht="12.75" thickBot="1">
      <c r="A7" s="2"/>
      <c r="B7" s="2"/>
      <c r="C7" s="2"/>
      <c r="D7" s="2"/>
      <c r="E7" s="2"/>
      <c r="F7" s="2"/>
      <c r="G7" s="2"/>
      <c r="H7" s="2"/>
      <c r="I7" s="12"/>
      <c r="J7" s="2"/>
      <c r="K7" s="2"/>
      <c r="L7" s="2"/>
      <c r="M7" s="12"/>
      <c r="N7" s="1"/>
      <c r="O7" s="12"/>
      <c r="P7" s="2"/>
      <c r="Q7" s="2"/>
      <c r="R7" s="2"/>
      <c r="S7" s="12"/>
      <c r="T7" s="94"/>
    </row>
    <row r="8" spans="1:20" ht="13.5">
      <c r="A8" s="13"/>
      <c r="B8" s="2"/>
      <c r="C8" s="2"/>
      <c r="D8" s="2"/>
      <c r="E8" s="2"/>
      <c r="F8" s="2"/>
      <c r="G8" s="2"/>
      <c r="H8" s="2"/>
      <c r="I8" s="19"/>
      <c r="J8" s="21"/>
      <c r="K8" s="2"/>
      <c r="L8" s="2"/>
      <c r="M8" s="84"/>
      <c r="N8" s="1"/>
      <c r="O8" s="19"/>
      <c r="P8" s="21"/>
      <c r="Q8" s="2"/>
      <c r="R8" s="2"/>
      <c r="S8" s="83" t="e">
        <f>SUM(PayrollBreakdown!#REF!)</f>
        <v>#REF!</v>
      </c>
      <c r="T8" s="94"/>
    </row>
    <row r="9" spans="1:19" ht="15">
      <c r="A9" s="26" t="s">
        <v>55</v>
      </c>
      <c r="B9" s="1"/>
      <c r="C9" s="1"/>
      <c r="D9" s="1"/>
      <c r="E9" s="1"/>
      <c r="F9" s="1"/>
      <c r="G9" s="1"/>
      <c r="H9" s="1"/>
      <c r="I9" s="1"/>
      <c r="J9" s="1"/>
      <c r="K9" s="1"/>
      <c r="L9" s="1"/>
      <c r="M9" s="1"/>
      <c r="N9" s="1"/>
      <c r="O9" s="1"/>
      <c r="P9" s="1"/>
      <c r="Q9" s="1"/>
      <c r="R9" s="1"/>
      <c r="S9" s="24"/>
    </row>
    <row r="10" spans="1:19" ht="12">
      <c r="A10" s="27"/>
      <c r="B10" s="1"/>
      <c r="C10" s="1"/>
      <c r="D10" s="1"/>
      <c r="E10" s="1"/>
      <c r="F10" s="1"/>
      <c r="G10" s="1"/>
      <c r="H10" s="1"/>
      <c r="I10" s="1"/>
      <c r="J10" s="1"/>
      <c r="K10" s="1"/>
      <c r="L10" s="1"/>
      <c r="M10" s="1"/>
      <c r="N10" s="1"/>
      <c r="O10" s="1"/>
      <c r="P10" s="1"/>
      <c r="Q10" s="1"/>
      <c r="R10" s="1"/>
      <c r="S10" s="24"/>
    </row>
    <row r="11" spans="1:19" ht="12">
      <c r="A11" s="2"/>
      <c r="B11" s="2"/>
      <c r="C11" s="2"/>
      <c r="D11" s="2"/>
      <c r="E11" s="2"/>
      <c r="F11" s="2"/>
      <c r="G11" s="2"/>
      <c r="H11" s="2"/>
      <c r="I11" s="19"/>
      <c r="J11" s="22"/>
      <c r="K11" s="2"/>
      <c r="L11" s="2"/>
      <c r="M11" s="2"/>
      <c r="N11" s="1"/>
      <c r="O11" s="19"/>
      <c r="P11" s="2"/>
      <c r="Q11" s="2"/>
      <c r="R11" s="2"/>
      <c r="S11" s="22"/>
    </row>
    <row r="12" spans="1:19" ht="12.75" thickBot="1">
      <c r="A12" s="2"/>
      <c r="B12" s="2"/>
      <c r="C12" s="2"/>
      <c r="D12" s="2"/>
      <c r="E12" s="2"/>
      <c r="F12" s="2"/>
      <c r="G12" s="2"/>
      <c r="H12" s="2"/>
      <c r="I12" s="2"/>
      <c r="J12" s="2"/>
      <c r="K12" s="2"/>
      <c r="L12" s="2"/>
      <c r="M12" s="12"/>
      <c r="N12" s="1"/>
      <c r="O12" s="2"/>
      <c r="P12" s="2"/>
      <c r="Q12" s="2"/>
      <c r="R12" s="2"/>
      <c r="S12" s="12"/>
    </row>
    <row r="13" spans="1:19" ht="13.5">
      <c r="A13" s="14" t="s">
        <v>50</v>
      </c>
      <c r="B13" s="2"/>
      <c r="C13" s="2"/>
      <c r="D13" s="2"/>
      <c r="E13" s="2"/>
      <c r="F13" s="2"/>
      <c r="G13" s="2"/>
      <c r="H13" s="2"/>
      <c r="I13" s="19"/>
      <c r="J13" s="2"/>
      <c r="K13" s="2"/>
      <c r="L13" s="2"/>
      <c r="M13" s="19"/>
      <c r="N13" s="1"/>
      <c r="O13" s="19"/>
      <c r="P13" s="2"/>
      <c r="Q13" s="2"/>
      <c r="R13" s="2"/>
      <c r="S13" s="19">
        <v>0</v>
      </c>
    </row>
    <row r="14" spans="1:19" ht="15">
      <c r="A14" s="26" t="s">
        <v>51</v>
      </c>
      <c r="B14" s="1"/>
      <c r="C14" s="1"/>
      <c r="D14" s="1"/>
      <c r="E14" s="1"/>
      <c r="F14" s="1"/>
      <c r="G14" s="1"/>
      <c r="H14" s="1"/>
      <c r="I14" s="1"/>
      <c r="J14" s="1"/>
      <c r="K14" s="1"/>
      <c r="L14" s="1"/>
      <c r="M14" s="1"/>
      <c r="N14" s="1"/>
      <c r="O14" s="1"/>
      <c r="P14" s="1"/>
      <c r="Q14" s="1"/>
      <c r="R14" s="1"/>
      <c r="S14" s="24"/>
    </row>
    <row r="15" spans="1:19" ht="12">
      <c r="A15" s="27"/>
      <c r="B15" s="1"/>
      <c r="C15" s="1"/>
      <c r="D15" s="1"/>
      <c r="E15" s="1"/>
      <c r="F15" s="1"/>
      <c r="G15" s="1"/>
      <c r="H15" s="1"/>
      <c r="I15" s="1"/>
      <c r="J15" s="1"/>
      <c r="K15" s="1"/>
      <c r="L15" s="1"/>
      <c r="M15" s="1"/>
      <c r="N15" s="1"/>
      <c r="O15" s="1"/>
      <c r="P15" s="1"/>
      <c r="Q15" s="1"/>
      <c r="R15" s="1"/>
      <c r="S15" s="24"/>
    </row>
    <row r="16" spans="1:19" ht="12">
      <c r="A16" s="2"/>
      <c r="B16" s="2"/>
      <c r="C16" s="2"/>
      <c r="D16" s="2"/>
      <c r="E16" s="2"/>
      <c r="F16" s="2"/>
      <c r="G16" s="2"/>
      <c r="H16" s="2"/>
      <c r="I16" s="2"/>
      <c r="J16" s="2"/>
      <c r="K16" s="2"/>
      <c r="L16" s="2"/>
      <c r="M16" s="2"/>
      <c r="N16" s="1"/>
      <c r="O16" s="2"/>
      <c r="P16" s="2"/>
      <c r="Q16" s="2"/>
      <c r="R16" s="2"/>
      <c r="S16" s="2"/>
    </row>
    <row r="17" spans="1:19" ht="12">
      <c r="A17" s="2"/>
      <c r="B17" s="2"/>
      <c r="C17" s="2"/>
      <c r="D17" s="2"/>
      <c r="E17" s="2"/>
      <c r="F17" s="2"/>
      <c r="G17" s="2"/>
      <c r="H17" s="2"/>
      <c r="I17" s="19"/>
      <c r="J17" s="2"/>
      <c r="K17" s="2"/>
      <c r="L17" s="2"/>
      <c r="M17" s="19"/>
      <c r="N17" s="1"/>
      <c r="O17" s="19"/>
      <c r="P17" s="2"/>
      <c r="Q17" s="2"/>
      <c r="R17" s="2"/>
      <c r="S17" s="19">
        <v>0</v>
      </c>
    </row>
    <row r="18" spans="1:19" ht="15">
      <c r="A18" s="26" t="s">
        <v>52</v>
      </c>
      <c r="B18" s="1"/>
      <c r="C18" s="1"/>
      <c r="D18" s="1"/>
      <c r="E18" s="1"/>
      <c r="F18" s="1"/>
      <c r="G18" s="1"/>
      <c r="H18" s="1"/>
      <c r="I18" s="1"/>
      <c r="J18" s="1"/>
      <c r="K18" s="1"/>
      <c r="L18" s="1"/>
      <c r="M18" s="1"/>
      <c r="N18" s="1"/>
      <c r="O18" s="1"/>
      <c r="P18" s="1"/>
      <c r="Q18" s="1"/>
      <c r="R18" s="1"/>
      <c r="S18" s="24"/>
    </row>
    <row r="19" spans="1:19" ht="12">
      <c r="A19" s="27"/>
      <c r="B19" s="1"/>
      <c r="C19" s="1"/>
      <c r="D19" s="1"/>
      <c r="E19" s="1"/>
      <c r="F19" s="1"/>
      <c r="G19" s="1"/>
      <c r="H19" s="1"/>
      <c r="I19" s="1"/>
      <c r="J19" s="1"/>
      <c r="K19" s="1"/>
      <c r="L19" s="1"/>
      <c r="M19" s="1"/>
      <c r="N19" s="1"/>
      <c r="O19" s="1"/>
      <c r="P19" s="1"/>
      <c r="Q19" s="1"/>
      <c r="R19" s="1"/>
      <c r="S19" s="24"/>
    </row>
    <row r="20" spans="1:19" ht="12">
      <c r="A20" s="2"/>
      <c r="B20" s="2"/>
      <c r="C20" s="2"/>
      <c r="D20" s="2"/>
      <c r="E20" s="2"/>
      <c r="F20" s="2"/>
      <c r="G20" s="2"/>
      <c r="H20" s="2"/>
      <c r="I20" s="2"/>
      <c r="J20" s="2"/>
      <c r="K20" s="2"/>
      <c r="L20" s="2"/>
      <c r="M20" s="2"/>
      <c r="N20" s="1"/>
      <c r="O20" s="2"/>
      <c r="P20" s="2"/>
      <c r="Q20" s="2"/>
      <c r="R20" s="2"/>
      <c r="S20" s="28"/>
    </row>
    <row r="21" spans="1:19" ht="12">
      <c r="A21" s="2"/>
      <c r="B21" s="2"/>
      <c r="C21" s="2"/>
      <c r="D21" s="2"/>
      <c r="E21" s="2"/>
      <c r="F21" s="2"/>
      <c r="G21" s="2"/>
      <c r="H21" s="2"/>
      <c r="I21" s="19"/>
      <c r="J21" s="2"/>
      <c r="K21" s="2"/>
      <c r="L21" s="2"/>
      <c r="M21" s="19"/>
      <c r="N21" s="1"/>
      <c r="O21" s="19"/>
      <c r="P21" s="2"/>
      <c r="Q21" s="2"/>
      <c r="R21" s="2"/>
      <c r="S21" s="19">
        <v>0</v>
      </c>
    </row>
    <row r="22" spans="1:19" ht="12">
      <c r="A22" s="27"/>
      <c r="B22" s="1"/>
      <c r="C22" s="1"/>
      <c r="D22" s="1"/>
      <c r="E22" s="1"/>
      <c r="F22" s="1"/>
      <c r="G22" s="1"/>
      <c r="H22" s="1"/>
      <c r="I22" s="1"/>
      <c r="J22" s="1"/>
      <c r="K22" s="1"/>
      <c r="L22" s="1"/>
      <c r="M22" s="1"/>
      <c r="N22" s="1"/>
      <c r="O22" s="1"/>
      <c r="P22" s="1"/>
      <c r="Q22" s="1"/>
      <c r="R22" s="1"/>
      <c r="S22" s="24"/>
    </row>
    <row r="23" spans="1:19" ht="15">
      <c r="A23" s="26"/>
      <c r="B23" s="1"/>
      <c r="C23" s="1"/>
      <c r="D23" s="1"/>
      <c r="E23" s="1"/>
      <c r="F23" s="1"/>
      <c r="G23" s="1"/>
      <c r="H23" s="1"/>
      <c r="I23" s="1"/>
      <c r="J23" s="1"/>
      <c r="K23" s="1"/>
      <c r="L23" s="1"/>
      <c r="M23" s="1"/>
      <c r="N23" s="1"/>
      <c r="O23" s="1"/>
      <c r="P23" s="1"/>
      <c r="Q23" s="1"/>
      <c r="R23" s="1"/>
      <c r="S23" s="24"/>
    </row>
    <row r="24" spans="1:19" ht="12">
      <c r="A24" s="27"/>
      <c r="B24" s="1"/>
      <c r="C24" s="1"/>
      <c r="D24" s="1"/>
      <c r="E24" s="1"/>
      <c r="F24" s="1"/>
      <c r="G24" s="1"/>
      <c r="H24" s="1"/>
      <c r="I24" s="1"/>
      <c r="J24" s="1"/>
      <c r="K24" s="1"/>
      <c r="L24" s="1"/>
      <c r="M24" s="1"/>
      <c r="N24" s="1"/>
      <c r="O24" s="1"/>
      <c r="P24" s="1"/>
      <c r="Q24" s="1"/>
      <c r="R24" s="1"/>
      <c r="S24" s="24"/>
    </row>
    <row r="25" spans="1:19" ht="17.25">
      <c r="A25" s="36" t="s">
        <v>53</v>
      </c>
      <c r="B25" s="29"/>
      <c r="C25" s="29"/>
      <c r="D25" s="29"/>
      <c r="E25" s="29"/>
      <c r="F25" s="29"/>
      <c r="G25" s="29"/>
      <c r="H25" s="29"/>
      <c r="I25" s="19"/>
      <c r="J25" s="2"/>
      <c r="K25" s="2"/>
      <c r="L25" s="2"/>
      <c r="M25" s="55">
        <f>M8+M13+SUM(M16:M17)+SUM(M20:M21)</f>
        <v>0</v>
      </c>
      <c r="N25" s="1"/>
      <c r="O25" s="19"/>
      <c r="P25" s="2"/>
      <c r="Q25" s="2"/>
      <c r="R25" s="2"/>
      <c r="S25" s="55" t="e">
        <f>S8+S13+SUM(S16:S17)+SUM(S20:S21)</f>
        <v>#REF!</v>
      </c>
    </row>
    <row r="29" ht="12">
      <c r="K29" s="81"/>
    </row>
    <row r="30" ht="12">
      <c r="K30" s="81"/>
    </row>
    <row r="39" spans="12:13" ht="18">
      <c r="L39" s="82" t="s">
        <v>160</v>
      </c>
      <c r="M39" s="69"/>
    </row>
  </sheetData>
  <sheetProtection/>
  <mergeCells count="4">
    <mergeCell ref="I2:M2"/>
    <mergeCell ref="O2:S2"/>
    <mergeCell ref="A1:S1"/>
    <mergeCell ref="T4:T8"/>
  </mergeCells>
  <printOptions gridLines="1" horizontalCentered="1"/>
  <pageMargins left="0.35" right="0.35" top="1" bottom="1" header="0.5" footer="0.5"/>
  <pageSetup fitToHeight="1" fitToWidth="1" horizontalDpi="600" verticalDpi="600" orientation="portrait"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I111"/>
  <sheetViews>
    <sheetView tabSelected="1" zoomScalePageLayoutView="0" workbookViewId="0" topLeftCell="A1">
      <selection activeCell="H111" sqref="H111"/>
    </sheetView>
  </sheetViews>
  <sheetFormatPr defaultColWidth="9.140625" defaultRowHeight="12.75"/>
  <cols>
    <col min="1" max="1" width="6.8515625" style="0" customWidth="1"/>
    <col min="2" max="2" width="7.00390625" style="0" customWidth="1"/>
    <col min="3" max="5" width="2.28125" style="0" customWidth="1"/>
    <col min="6" max="6" width="2.140625" style="0" customWidth="1"/>
    <col min="7" max="7" width="0.9921875" style="0" customWidth="1"/>
    <col min="8" max="8" width="69.00390625" style="0" customWidth="1"/>
  </cols>
  <sheetData>
    <row r="1" spans="1:8" ht="12">
      <c r="A1" s="75" t="s">
        <v>69</v>
      </c>
      <c r="B1" s="75" t="s">
        <v>70</v>
      </c>
      <c r="C1" s="95" t="s">
        <v>170</v>
      </c>
      <c r="D1" s="96"/>
      <c r="E1" s="96"/>
      <c r="F1" s="96"/>
      <c r="G1" s="96"/>
      <c r="H1" s="96"/>
    </row>
    <row r="2" spans="1:8" ht="12">
      <c r="A2" s="97" t="s">
        <v>165</v>
      </c>
      <c r="B2" s="98"/>
      <c r="C2" s="97" t="s">
        <v>71</v>
      </c>
      <c r="D2" s="98"/>
      <c r="E2" s="98"/>
      <c r="F2" s="98"/>
      <c r="G2" s="98"/>
      <c r="H2" s="98"/>
    </row>
    <row r="3" spans="1:8" ht="27.75" customHeight="1">
      <c r="A3" s="62"/>
      <c r="B3" s="62"/>
      <c r="C3" s="100" t="s">
        <v>72</v>
      </c>
      <c r="D3" s="99"/>
      <c r="E3" s="99"/>
      <c r="F3" s="99"/>
      <c r="G3" s="99"/>
      <c r="H3" s="99"/>
    </row>
    <row r="4" spans="1:8" ht="12.75" customHeight="1">
      <c r="A4" s="62">
        <v>15</v>
      </c>
      <c r="B4" s="62">
        <v>10</v>
      </c>
      <c r="C4" s="63"/>
      <c r="D4" s="99" t="s">
        <v>73</v>
      </c>
      <c r="E4" s="99"/>
      <c r="F4" s="99"/>
      <c r="G4" s="99"/>
      <c r="H4" s="99"/>
    </row>
    <row r="5" spans="1:8" ht="24.75" customHeight="1">
      <c r="A5" s="62"/>
      <c r="B5" s="62"/>
      <c r="C5" s="63"/>
      <c r="D5" s="99" t="s">
        <v>74</v>
      </c>
      <c r="E5" s="99"/>
      <c r="F5" s="99"/>
      <c r="G5" s="99"/>
      <c r="H5" s="99"/>
    </row>
    <row r="6" spans="1:8" ht="24" customHeight="1">
      <c r="A6" s="62">
        <v>15</v>
      </c>
      <c r="B6" s="62">
        <v>10</v>
      </c>
      <c r="C6" s="63"/>
      <c r="D6" s="64"/>
      <c r="E6" s="99" t="s">
        <v>75</v>
      </c>
      <c r="F6" s="99"/>
      <c r="G6" s="99"/>
      <c r="H6" s="99"/>
    </row>
    <row r="7" spans="1:8" ht="25.5" customHeight="1">
      <c r="A7" s="62">
        <v>6</v>
      </c>
      <c r="B7" s="62">
        <v>6</v>
      </c>
      <c r="C7" s="63"/>
      <c r="D7" s="63"/>
      <c r="E7" s="63"/>
      <c r="F7" s="99" t="s">
        <v>76</v>
      </c>
      <c r="G7" s="99"/>
      <c r="H7" s="99"/>
    </row>
    <row r="8" spans="1:8" ht="34.5" customHeight="1">
      <c r="A8" s="62">
        <v>8</v>
      </c>
      <c r="B8" s="62"/>
      <c r="C8" s="63"/>
      <c r="D8" s="63"/>
      <c r="E8" s="63"/>
      <c r="F8" s="101" t="s">
        <v>148</v>
      </c>
      <c r="G8" s="99"/>
      <c r="H8" s="99"/>
    </row>
    <row r="9" spans="1:8" ht="36" customHeight="1">
      <c r="A9" s="62">
        <v>4</v>
      </c>
      <c r="B9" s="62"/>
      <c r="C9" s="63"/>
      <c r="D9" s="63"/>
      <c r="E9" s="63"/>
      <c r="F9" s="99" t="s">
        <v>77</v>
      </c>
      <c r="G9" s="102"/>
      <c r="H9" s="102"/>
    </row>
    <row r="10" spans="1:8" ht="78" customHeight="1">
      <c r="A10" s="62">
        <v>6</v>
      </c>
      <c r="B10" s="62"/>
      <c r="C10" s="63"/>
      <c r="D10" s="63"/>
      <c r="E10" s="63"/>
      <c r="F10" s="99" t="s">
        <v>15</v>
      </c>
      <c r="G10" s="103"/>
      <c r="H10" s="103"/>
    </row>
    <row r="11" spans="1:8" ht="24.75" customHeight="1">
      <c r="A11" s="62"/>
      <c r="B11" s="62"/>
      <c r="C11" s="63"/>
      <c r="D11" s="63"/>
      <c r="E11" s="63"/>
      <c r="F11" s="99" t="s">
        <v>80</v>
      </c>
      <c r="G11" s="103"/>
      <c r="H11" s="103"/>
    </row>
    <row r="12" spans="1:8" ht="12">
      <c r="A12" s="62"/>
      <c r="B12" s="62"/>
      <c r="C12" s="63"/>
      <c r="D12" s="99" t="s">
        <v>164</v>
      </c>
      <c r="E12" s="99"/>
      <c r="F12" s="99"/>
      <c r="G12" s="99"/>
      <c r="H12" s="99"/>
    </row>
    <row r="13" spans="1:8" ht="34.5" customHeight="1">
      <c r="A13" s="62">
        <v>3</v>
      </c>
      <c r="B13" s="62"/>
      <c r="C13" s="63"/>
      <c r="D13" s="76"/>
      <c r="E13" s="101" t="s">
        <v>78</v>
      </c>
      <c r="F13" s="103"/>
      <c r="G13" s="103"/>
      <c r="H13" s="103"/>
    </row>
    <row r="14" spans="1:8" ht="16.5" customHeight="1">
      <c r="A14" s="62">
        <v>2</v>
      </c>
      <c r="B14" s="62"/>
      <c r="C14" s="63"/>
      <c r="D14" s="76"/>
      <c r="E14" s="101" t="s">
        <v>155</v>
      </c>
      <c r="F14" s="103"/>
      <c r="G14" s="103"/>
      <c r="H14" s="103"/>
    </row>
    <row r="15" spans="1:8" ht="12">
      <c r="A15" s="62">
        <v>16</v>
      </c>
      <c r="B15" s="62"/>
      <c r="C15" s="63"/>
      <c r="D15" s="63" t="s">
        <v>79</v>
      </c>
      <c r="E15" s="63"/>
      <c r="F15" s="63"/>
      <c r="G15" s="63"/>
      <c r="H15" s="63"/>
    </row>
    <row r="16" spans="1:8" ht="12">
      <c r="A16" s="62"/>
      <c r="B16" s="62"/>
      <c r="C16" s="77" t="s">
        <v>81</v>
      </c>
      <c r="D16" s="63"/>
      <c r="E16" s="63"/>
      <c r="F16" s="63"/>
      <c r="G16" s="63"/>
      <c r="H16" s="63"/>
    </row>
    <row r="17" spans="1:8" ht="24.75" customHeight="1">
      <c r="A17" s="62">
        <v>25</v>
      </c>
      <c r="B17" s="62">
        <v>25</v>
      </c>
      <c r="C17" s="78"/>
      <c r="D17" s="99" t="s">
        <v>82</v>
      </c>
      <c r="E17" s="99"/>
      <c r="F17" s="102"/>
      <c r="G17" s="102"/>
      <c r="H17" s="102"/>
    </row>
    <row r="18" spans="1:8" ht="24.75" customHeight="1">
      <c r="A18" s="62">
        <v>25</v>
      </c>
      <c r="B18" s="62">
        <v>25</v>
      </c>
      <c r="C18" s="62"/>
      <c r="D18" s="63"/>
      <c r="E18" s="99" t="s">
        <v>4</v>
      </c>
      <c r="F18" s="99"/>
      <c r="G18" s="99"/>
      <c r="H18" s="99"/>
    </row>
    <row r="19" spans="1:8" ht="12">
      <c r="A19" s="62"/>
      <c r="B19" s="62"/>
      <c r="C19" s="62"/>
      <c r="D19" s="99" t="s">
        <v>83</v>
      </c>
      <c r="E19" s="99"/>
      <c r="F19" s="103"/>
      <c r="G19" s="103"/>
      <c r="H19" s="103"/>
    </row>
    <row r="20" spans="1:8" ht="21.75" customHeight="1">
      <c r="A20" s="62">
        <v>5</v>
      </c>
      <c r="B20" s="62">
        <v>5</v>
      </c>
      <c r="C20" s="63"/>
      <c r="F20" s="99" t="s">
        <v>84</v>
      </c>
      <c r="G20" s="103"/>
      <c r="H20" s="103"/>
    </row>
    <row r="21" spans="1:8" ht="45.75" customHeight="1">
      <c r="A21" s="62">
        <v>5</v>
      </c>
      <c r="B21" s="62">
        <v>5</v>
      </c>
      <c r="C21" s="63"/>
      <c r="D21" s="64"/>
      <c r="E21" s="64"/>
      <c r="G21" s="99" t="s">
        <v>156</v>
      </c>
      <c r="H21" s="103"/>
    </row>
    <row r="22" spans="1:8" ht="24.75" customHeight="1">
      <c r="A22" s="62">
        <v>5</v>
      </c>
      <c r="B22" s="62">
        <v>5</v>
      </c>
      <c r="C22" s="63"/>
      <c r="D22" s="64"/>
      <c r="E22" s="64"/>
      <c r="G22" s="99" t="s">
        <v>157</v>
      </c>
      <c r="H22" s="103"/>
    </row>
    <row r="23" spans="1:8" ht="35.25" customHeight="1">
      <c r="A23" s="62">
        <v>12</v>
      </c>
      <c r="B23" s="62"/>
      <c r="C23" s="63"/>
      <c r="F23" s="99" t="s">
        <v>158</v>
      </c>
      <c r="G23" s="103"/>
      <c r="H23" s="103"/>
    </row>
    <row r="24" spans="1:8" ht="34.5" customHeight="1">
      <c r="A24" s="62">
        <v>4</v>
      </c>
      <c r="B24" s="62"/>
      <c r="D24" s="101" t="s">
        <v>85</v>
      </c>
      <c r="E24" s="101"/>
      <c r="F24" s="103"/>
      <c r="G24" s="103"/>
      <c r="H24" s="103"/>
    </row>
    <row r="25" spans="1:8" ht="12">
      <c r="A25" s="62">
        <v>6</v>
      </c>
      <c r="B25" s="62"/>
      <c r="D25" s="101" t="s">
        <v>86</v>
      </c>
      <c r="E25" s="101"/>
      <c r="F25" s="103"/>
      <c r="G25" s="103"/>
      <c r="H25" s="103"/>
    </row>
    <row r="26" spans="1:8" ht="25.5" customHeight="1">
      <c r="A26" s="62">
        <v>8</v>
      </c>
      <c r="B26" s="62"/>
      <c r="D26" s="101" t="s">
        <v>87</v>
      </c>
      <c r="E26" s="101"/>
      <c r="F26" s="103"/>
      <c r="G26" s="103"/>
      <c r="H26" s="103"/>
    </row>
    <row r="27" spans="1:4" ht="12">
      <c r="A27" s="62">
        <v>4</v>
      </c>
      <c r="B27" s="62"/>
      <c r="D27" s="63" t="s">
        <v>88</v>
      </c>
    </row>
    <row r="28" spans="1:8" ht="12">
      <c r="A28" s="62">
        <v>25</v>
      </c>
      <c r="B28" s="62">
        <v>25</v>
      </c>
      <c r="C28" s="100" t="s">
        <v>149</v>
      </c>
      <c r="D28" s="103"/>
      <c r="E28" s="103"/>
      <c r="F28" s="103"/>
      <c r="G28" s="103"/>
      <c r="H28" s="103"/>
    </row>
    <row r="29" spans="1:8" ht="12">
      <c r="A29" s="62">
        <v>15</v>
      </c>
      <c r="B29" s="62">
        <v>15</v>
      </c>
      <c r="C29" s="63"/>
      <c r="D29" s="63" t="s">
        <v>89</v>
      </c>
      <c r="E29" s="63"/>
      <c r="F29" s="63"/>
      <c r="G29" s="63"/>
      <c r="H29" s="63"/>
    </row>
    <row r="30" spans="1:8" ht="24" customHeight="1">
      <c r="A30" s="62"/>
      <c r="B30" s="62"/>
      <c r="C30" s="63"/>
      <c r="D30" s="63"/>
      <c r="E30" s="63"/>
      <c r="F30" s="99" t="s">
        <v>162</v>
      </c>
      <c r="G30" s="99"/>
      <c r="H30" s="99"/>
    </row>
    <row r="31" spans="1:8" ht="12">
      <c r="A31" s="62">
        <v>15</v>
      </c>
      <c r="B31" s="62">
        <v>15</v>
      </c>
      <c r="C31" s="63"/>
      <c r="D31" s="99" t="s">
        <v>90</v>
      </c>
      <c r="E31" s="99"/>
      <c r="F31" s="99"/>
      <c r="G31" s="99"/>
      <c r="H31" s="99"/>
    </row>
    <row r="32" spans="1:8" ht="12">
      <c r="A32" s="62"/>
      <c r="B32" s="62"/>
      <c r="C32" s="63"/>
      <c r="D32" s="63"/>
      <c r="E32" s="63"/>
      <c r="F32" s="63" t="s">
        <v>91</v>
      </c>
      <c r="G32" s="63"/>
      <c r="H32" s="63"/>
    </row>
    <row r="33" spans="1:8" ht="24.75" customHeight="1">
      <c r="A33" s="62">
        <v>1</v>
      </c>
      <c r="B33" s="62"/>
      <c r="C33" s="63"/>
      <c r="D33" s="99" t="s">
        <v>92</v>
      </c>
      <c r="E33" s="99"/>
      <c r="F33" s="103"/>
      <c r="G33" s="103"/>
      <c r="H33" s="103"/>
    </row>
    <row r="34" spans="1:8" ht="60" customHeight="1">
      <c r="A34" s="62">
        <v>2</v>
      </c>
      <c r="B34" s="62"/>
      <c r="C34" s="63"/>
      <c r="D34" s="99" t="s">
        <v>93</v>
      </c>
      <c r="E34" s="103"/>
      <c r="F34" s="103"/>
      <c r="G34" s="103"/>
      <c r="H34" s="103"/>
    </row>
    <row r="35" spans="1:8" ht="12">
      <c r="A35" s="62"/>
      <c r="B35" s="62"/>
      <c r="C35" s="77" t="s">
        <v>163</v>
      </c>
      <c r="D35" s="63"/>
      <c r="E35" s="63"/>
      <c r="F35" s="63"/>
      <c r="G35" s="63"/>
      <c r="H35" s="63"/>
    </row>
    <row r="36" spans="1:8" ht="25.5" customHeight="1">
      <c r="A36" s="62">
        <v>16</v>
      </c>
      <c r="B36" s="62"/>
      <c r="C36" s="63"/>
      <c r="D36" s="99" t="s">
        <v>11</v>
      </c>
      <c r="E36" s="99"/>
      <c r="F36" s="99"/>
      <c r="G36" s="99"/>
      <c r="H36" s="99"/>
    </row>
    <row r="37" spans="1:8" ht="12">
      <c r="A37" s="62">
        <v>12</v>
      </c>
      <c r="B37" s="62"/>
      <c r="C37" s="63"/>
      <c r="D37" s="63" t="s">
        <v>150</v>
      </c>
      <c r="E37" s="63"/>
      <c r="F37" s="63"/>
      <c r="G37" s="63"/>
      <c r="H37" s="63"/>
    </row>
    <row r="38" spans="1:8" ht="12">
      <c r="A38" s="62"/>
      <c r="B38" s="62"/>
      <c r="C38" s="63"/>
      <c r="D38" s="99" t="s">
        <v>94</v>
      </c>
      <c r="E38" s="99"/>
      <c r="F38" s="99"/>
      <c r="G38" s="99"/>
      <c r="H38" s="99"/>
    </row>
    <row r="39" spans="1:8" ht="12" customHeight="1">
      <c r="A39" s="62">
        <v>16</v>
      </c>
      <c r="B39" s="62"/>
      <c r="C39" s="63"/>
      <c r="D39" s="63"/>
      <c r="E39" s="99" t="s">
        <v>95</v>
      </c>
      <c r="F39" s="103"/>
      <c r="G39" s="103"/>
      <c r="H39" s="103"/>
    </row>
    <row r="40" spans="1:8" ht="12.75" customHeight="1">
      <c r="A40" s="62">
        <v>80</v>
      </c>
      <c r="B40" s="62">
        <v>40</v>
      </c>
      <c r="C40" s="79"/>
      <c r="D40" s="63"/>
      <c r="E40" s="99" t="s">
        <v>14</v>
      </c>
      <c r="F40" s="103"/>
      <c r="G40" s="103"/>
      <c r="H40" s="103"/>
    </row>
    <row r="41" spans="1:7" ht="12">
      <c r="A41" s="62">
        <v>12</v>
      </c>
      <c r="B41" s="62">
        <v>12</v>
      </c>
      <c r="C41" s="63"/>
      <c r="D41" s="63"/>
      <c r="E41" s="63" t="s">
        <v>96</v>
      </c>
      <c r="F41" s="63"/>
      <c r="G41" s="63"/>
    </row>
    <row r="42" spans="1:8" ht="12">
      <c r="A42" s="62"/>
      <c r="B42" s="62"/>
      <c r="C42" s="100" t="s">
        <v>9</v>
      </c>
      <c r="D42" s="103"/>
      <c r="E42" s="103"/>
      <c r="F42" s="103"/>
      <c r="G42" s="103"/>
      <c r="H42" s="103"/>
    </row>
    <row r="43" spans="1:8" ht="24" customHeight="1">
      <c r="A43" s="62">
        <v>128</v>
      </c>
      <c r="B43" s="62">
        <v>128</v>
      </c>
      <c r="C43" s="77"/>
      <c r="D43" s="99" t="s">
        <v>5</v>
      </c>
      <c r="E43" s="99"/>
      <c r="F43" s="99"/>
      <c r="G43" s="99"/>
      <c r="H43" s="99"/>
    </row>
    <row r="44" spans="1:8" ht="25.5" customHeight="1">
      <c r="A44" s="62">
        <v>50</v>
      </c>
      <c r="B44" s="62">
        <v>20</v>
      </c>
      <c r="C44" s="77"/>
      <c r="D44" s="99" t="s">
        <v>6</v>
      </c>
      <c r="E44" s="103"/>
      <c r="F44" s="103"/>
      <c r="G44" s="103"/>
      <c r="H44" s="103"/>
    </row>
    <row r="45" spans="1:8" ht="24" customHeight="1">
      <c r="A45" s="62">
        <v>18</v>
      </c>
      <c r="B45" s="62"/>
      <c r="C45" s="77"/>
      <c r="D45" s="99" t="s">
        <v>7</v>
      </c>
      <c r="E45" s="103"/>
      <c r="F45" s="103"/>
      <c r="G45" s="103"/>
      <c r="H45" s="103"/>
    </row>
    <row r="46" spans="1:8" ht="22.5" customHeight="1">
      <c r="A46" s="62">
        <v>10</v>
      </c>
      <c r="B46" s="62"/>
      <c r="C46" s="63"/>
      <c r="D46" s="99" t="s">
        <v>8</v>
      </c>
      <c r="E46" s="99"/>
      <c r="F46" s="99"/>
      <c r="G46" s="99"/>
      <c r="H46" s="99"/>
    </row>
    <row r="47" spans="1:8" ht="12">
      <c r="A47" s="62">
        <v>10</v>
      </c>
      <c r="B47" s="62">
        <v>10</v>
      </c>
      <c r="C47" s="63"/>
      <c r="D47" s="63" t="s">
        <v>97</v>
      </c>
      <c r="E47" s="63"/>
      <c r="F47" s="63"/>
      <c r="G47" s="63"/>
      <c r="H47" s="63"/>
    </row>
    <row r="48" spans="1:8" ht="12">
      <c r="A48" s="104">
        <v>8</v>
      </c>
      <c r="B48" s="62"/>
      <c r="C48" s="63"/>
      <c r="D48" s="99" t="s">
        <v>98</v>
      </c>
      <c r="E48" s="99"/>
      <c r="F48" s="99"/>
      <c r="G48" s="99"/>
      <c r="H48" s="99"/>
    </row>
    <row r="49" spans="1:8" ht="12">
      <c r="A49" s="104"/>
      <c r="B49" s="62"/>
      <c r="C49" s="63"/>
      <c r="D49" s="99" t="s">
        <v>99</v>
      </c>
      <c r="E49" s="99"/>
      <c r="F49" s="99"/>
      <c r="G49" s="99"/>
      <c r="H49" s="99"/>
    </row>
    <row r="50" spans="1:8" ht="12">
      <c r="A50" s="104"/>
      <c r="B50" s="62"/>
      <c r="C50" s="63"/>
      <c r="D50" s="99" t="s">
        <v>100</v>
      </c>
      <c r="E50" s="99"/>
      <c r="F50" s="99"/>
      <c r="G50" s="99"/>
      <c r="H50" s="99"/>
    </row>
    <row r="51" spans="1:8" ht="12">
      <c r="A51" s="62"/>
      <c r="B51" s="62"/>
      <c r="C51" s="77"/>
      <c r="D51" s="100" t="s">
        <v>101</v>
      </c>
      <c r="E51" s="100"/>
      <c r="F51" s="100"/>
      <c r="G51" s="100"/>
      <c r="H51" s="100"/>
    </row>
    <row r="52" spans="1:8" ht="12">
      <c r="A52" s="62">
        <v>16</v>
      </c>
      <c r="B52" s="62">
        <v>16</v>
      </c>
      <c r="C52" s="63"/>
      <c r="E52" s="99" t="s">
        <v>102</v>
      </c>
      <c r="F52" s="103"/>
      <c r="G52" s="103"/>
      <c r="H52" s="103"/>
    </row>
    <row r="53" spans="1:8" ht="48" customHeight="1">
      <c r="A53" s="62"/>
      <c r="B53" s="62">
        <v>30</v>
      </c>
      <c r="C53" s="63"/>
      <c r="E53" s="99" t="s">
        <v>103</v>
      </c>
      <c r="F53" s="103"/>
      <c r="G53" s="103"/>
      <c r="H53" s="103"/>
    </row>
    <row r="54" spans="1:8" ht="15" customHeight="1">
      <c r="A54" s="62"/>
      <c r="B54" s="62"/>
      <c r="C54" s="63"/>
      <c r="E54" s="99" t="s">
        <v>10</v>
      </c>
      <c r="F54" s="99"/>
      <c r="G54" s="99"/>
      <c r="H54" s="99"/>
    </row>
    <row r="55" spans="1:8" ht="23.25" customHeight="1">
      <c r="A55" s="62">
        <v>5</v>
      </c>
      <c r="B55" s="62"/>
      <c r="C55" s="63"/>
      <c r="D55" s="99" t="s">
        <v>104</v>
      </c>
      <c r="E55" s="99"/>
      <c r="F55" s="99"/>
      <c r="G55" s="99"/>
      <c r="H55" s="99"/>
    </row>
    <row r="56" spans="1:8" ht="13.5" customHeight="1">
      <c r="A56" s="62">
        <v>10</v>
      </c>
      <c r="B56" s="62">
        <v>5</v>
      </c>
      <c r="D56" s="99" t="s">
        <v>105</v>
      </c>
      <c r="E56" s="99"/>
      <c r="F56" s="99"/>
      <c r="G56" s="99"/>
      <c r="H56" s="99"/>
    </row>
    <row r="57" spans="1:8" ht="24.75" customHeight="1">
      <c r="A57" s="62">
        <v>2</v>
      </c>
      <c r="B57" s="62"/>
      <c r="D57" s="99" t="s">
        <v>106</v>
      </c>
      <c r="E57" s="99"/>
      <c r="F57" s="99"/>
      <c r="G57" s="99"/>
      <c r="H57" s="99"/>
    </row>
    <row r="58" spans="1:8" ht="12">
      <c r="A58" s="62"/>
      <c r="B58" s="62"/>
      <c r="C58" s="77" t="s">
        <v>107</v>
      </c>
      <c r="D58" s="63"/>
      <c r="E58" s="63"/>
      <c r="F58" s="63"/>
      <c r="G58" s="63"/>
      <c r="H58" s="63"/>
    </row>
    <row r="59" spans="1:8" ht="36.75" customHeight="1">
      <c r="A59" s="62">
        <v>2</v>
      </c>
      <c r="B59" s="62"/>
      <c r="C59" s="77"/>
      <c r="D59" s="99" t="s">
        <v>108</v>
      </c>
      <c r="E59" s="99"/>
      <c r="F59" s="99"/>
      <c r="G59" s="99"/>
      <c r="H59" s="99"/>
    </row>
    <row r="60" spans="1:8" ht="35.25" customHeight="1">
      <c r="A60" s="62">
        <v>18</v>
      </c>
      <c r="B60" s="62"/>
      <c r="C60" s="63"/>
      <c r="D60" s="99" t="s">
        <v>1</v>
      </c>
      <c r="E60" s="99"/>
      <c r="F60" s="99"/>
      <c r="G60" s="99"/>
      <c r="H60" s="99"/>
    </row>
    <row r="61" spans="1:8" ht="24.75" customHeight="1">
      <c r="A61" s="62">
        <v>2</v>
      </c>
      <c r="B61" s="62">
        <v>2</v>
      </c>
      <c r="C61" s="63"/>
      <c r="D61" s="99" t="s">
        <v>118</v>
      </c>
      <c r="E61" s="99"/>
      <c r="F61" s="99"/>
      <c r="G61" s="99"/>
      <c r="H61" s="99"/>
    </row>
    <row r="62" ht="12">
      <c r="D62" s="77" t="s">
        <v>12</v>
      </c>
    </row>
    <row r="63" spans="1:9" ht="12">
      <c r="A63" s="62">
        <v>4</v>
      </c>
      <c r="B63" s="62">
        <v>4</v>
      </c>
      <c r="E63" s="63" t="s">
        <v>13</v>
      </c>
      <c r="F63" s="63"/>
      <c r="G63" s="63"/>
      <c r="H63" s="63"/>
      <c r="I63" s="63"/>
    </row>
    <row r="64" spans="1:9" ht="35.25" customHeight="1">
      <c r="A64" s="62">
        <v>8</v>
      </c>
      <c r="B64" s="62">
        <v>8</v>
      </c>
      <c r="C64" s="63"/>
      <c r="E64" s="99" t="s">
        <v>109</v>
      </c>
      <c r="F64" s="99"/>
      <c r="G64" s="99"/>
      <c r="H64" s="99"/>
      <c r="I64" s="64"/>
    </row>
    <row r="65" spans="1:9" ht="26.25" customHeight="1">
      <c r="A65" s="62">
        <v>4</v>
      </c>
      <c r="B65" s="62">
        <v>4</v>
      </c>
      <c r="C65" s="79"/>
      <c r="E65" s="99" t="s">
        <v>110</v>
      </c>
      <c r="F65" s="99"/>
      <c r="G65" s="99"/>
      <c r="H65" s="99"/>
      <c r="I65" s="64"/>
    </row>
    <row r="66" spans="1:9" ht="24.75" customHeight="1">
      <c r="A66" s="62">
        <v>6</v>
      </c>
      <c r="B66" s="62">
        <v>4</v>
      </c>
      <c r="C66" s="63"/>
      <c r="E66" s="99" t="s">
        <v>111</v>
      </c>
      <c r="F66" s="99"/>
      <c r="G66" s="99"/>
      <c r="H66" s="99"/>
      <c r="I66" s="64"/>
    </row>
    <row r="67" spans="1:9" ht="14.25" customHeight="1">
      <c r="A67" s="62">
        <v>4</v>
      </c>
      <c r="B67" s="62">
        <v>4</v>
      </c>
      <c r="C67" s="63"/>
      <c r="E67" s="99" t="s">
        <v>112</v>
      </c>
      <c r="F67" s="99"/>
      <c r="G67" s="99"/>
      <c r="H67" s="99"/>
      <c r="I67" s="64"/>
    </row>
    <row r="68" spans="1:9" ht="25.5" customHeight="1">
      <c r="A68" s="62">
        <v>11</v>
      </c>
      <c r="B68" s="62">
        <v>11</v>
      </c>
      <c r="C68" s="63"/>
      <c r="E68" s="99" t="s">
        <v>113</v>
      </c>
      <c r="F68" s="99"/>
      <c r="G68" s="99"/>
      <c r="H68" s="99"/>
      <c r="I68" s="64"/>
    </row>
    <row r="69" spans="1:9" ht="33.75" customHeight="1">
      <c r="A69" s="62">
        <v>3</v>
      </c>
      <c r="B69" s="62">
        <v>3</v>
      </c>
      <c r="C69" s="63"/>
      <c r="E69" s="99" t="s">
        <v>114</v>
      </c>
      <c r="F69" s="99"/>
      <c r="G69" s="99"/>
      <c r="H69" s="99"/>
      <c r="I69" s="64"/>
    </row>
    <row r="70" spans="1:9" ht="60" customHeight="1">
      <c r="A70" s="62">
        <v>4</v>
      </c>
      <c r="B70" s="62">
        <v>4</v>
      </c>
      <c r="C70" s="63"/>
      <c r="E70" s="99" t="s">
        <v>115</v>
      </c>
      <c r="F70" s="99"/>
      <c r="G70" s="99"/>
      <c r="H70" s="99"/>
      <c r="I70" s="64"/>
    </row>
    <row r="71" spans="1:9" ht="38.25" customHeight="1">
      <c r="A71" s="62">
        <v>4</v>
      </c>
      <c r="B71" s="62">
        <v>4</v>
      </c>
      <c r="E71" s="99" t="s">
        <v>166</v>
      </c>
      <c r="F71" s="103"/>
      <c r="G71" s="103"/>
      <c r="H71" s="103"/>
      <c r="I71" s="68"/>
    </row>
    <row r="72" spans="1:8" ht="12">
      <c r="A72" s="62">
        <v>8</v>
      </c>
      <c r="B72" s="62"/>
      <c r="C72" s="100" t="s">
        <v>116</v>
      </c>
      <c r="D72" s="102"/>
      <c r="E72" s="102"/>
      <c r="F72" s="102"/>
      <c r="G72" s="102"/>
      <c r="H72" s="102"/>
    </row>
    <row r="73" spans="1:8" ht="12">
      <c r="A73" s="62"/>
      <c r="B73" s="62"/>
      <c r="C73" s="77" t="s">
        <v>117</v>
      </c>
      <c r="D73" s="63"/>
      <c r="E73" s="63"/>
      <c r="F73" s="63"/>
      <c r="G73" s="63"/>
      <c r="H73" s="63"/>
    </row>
    <row r="74" spans="1:8" ht="102.75" customHeight="1">
      <c r="A74" s="62">
        <v>8</v>
      </c>
      <c r="B74" s="62"/>
      <c r="C74" s="63"/>
      <c r="D74" s="99" t="s">
        <v>0</v>
      </c>
      <c r="E74" s="99"/>
      <c r="F74" s="102"/>
      <c r="G74" s="102"/>
      <c r="H74" s="102"/>
    </row>
    <row r="75" spans="1:8" ht="24.75" customHeight="1">
      <c r="A75" s="62">
        <v>4</v>
      </c>
      <c r="B75" s="62"/>
      <c r="C75" s="63"/>
      <c r="D75" s="64"/>
      <c r="E75" s="99" t="s">
        <v>151</v>
      </c>
      <c r="F75" s="99"/>
      <c r="G75" s="99"/>
      <c r="H75" s="99"/>
    </row>
    <row r="76" spans="1:8" ht="24.75" customHeight="1">
      <c r="A76" s="62">
        <v>1</v>
      </c>
      <c r="B76" s="62"/>
      <c r="C76" s="63"/>
      <c r="D76" s="99" t="s">
        <v>119</v>
      </c>
      <c r="E76" s="99"/>
      <c r="F76" s="99"/>
      <c r="G76" s="99"/>
      <c r="H76" s="99"/>
    </row>
    <row r="77" spans="1:8" ht="25.5" customHeight="1">
      <c r="A77" s="62">
        <v>1</v>
      </c>
      <c r="B77" s="62"/>
      <c r="C77" s="63"/>
      <c r="D77" s="99" t="s">
        <v>152</v>
      </c>
      <c r="E77" s="99"/>
      <c r="F77" s="99"/>
      <c r="G77" s="99"/>
      <c r="H77" s="99"/>
    </row>
    <row r="78" spans="1:8" ht="12.75" customHeight="1">
      <c r="A78" s="62">
        <v>1</v>
      </c>
      <c r="B78" s="62"/>
      <c r="C78" s="63"/>
      <c r="D78" s="99" t="s">
        <v>120</v>
      </c>
      <c r="E78" s="99"/>
      <c r="F78" s="103"/>
      <c r="G78" s="103"/>
      <c r="H78" s="103"/>
    </row>
    <row r="79" spans="1:8" ht="34.5" customHeight="1">
      <c r="A79" s="62">
        <v>1</v>
      </c>
      <c r="B79" s="62"/>
      <c r="C79" s="63"/>
      <c r="D79" s="99" t="s">
        <v>153</v>
      </c>
      <c r="E79" s="99"/>
      <c r="F79" s="103"/>
      <c r="G79" s="103"/>
      <c r="H79" s="103"/>
    </row>
    <row r="80" spans="1:8" ht="46.5" customHeight="1">
      <c r="A80" s="62">
        <v>1</v>
      </c>
      <c r="B80" s="62"/>
      <c r="C80" s="63"/>
      <c r="D80" s="99" t="s">
        <v>121</v>
      </c>
      <c r="E80" s="99"/>
      <c r="F80" s="103"/>
      <c r="G80" s="103"/>
      <c r="H80" s="103"/>
    </row>
    <row r="81" spans="1:8" ht="60.75" customHeight="1">
      <c r="A81" s="62">
        <v>1</v>
      </c>
      <c r="B81" s="62"/>
      <c r="C81" s="63"/>
      <c r="D81" s="99" t="s">
        <v>122</v>
      </c>
      <c r="E81" s="99"/>
      <c r="F81" s="103"/>
      <c r="G81" s="103"/>
      <c r="H81" s="103"/>
    </row>
    <row r="82" spans="1:8" ht="12">
      <c r="A82" s="62"/>
      <c r="B82" s="62"/>
      <c r="C82" s="63"/>
      <c r="D82" s="99" t="s">
        <v>168</v>
      </c>
      <c r="E82" s="103"/>
      <c r="F82" s="103"/>
      <c r="G82" s="103"/>
      <c r="H82" s="103"/>
    </row>
    <row r="83" spans="1:8" ht="12">
      <c r="A83" s="62"/>
      <c r="B83" s="62"/>
      <c r="C83" s="100" t="s">
        <v>167</v>
      </c>
      <c r="D83" s="103"/>
      <c r="E83" s="103"/>
      <c r="F83" s="103"/>
      <c r="G83" s="103"/>
      <c r="H83" s="103"/>
    </row>
    <row r="84" spans="1:8" ht="24.75" customHeight="1">
      <c r="A84" s="62">
        <v>25</v>
      </c>
      <c r="B84" s="62"/>
      <c r="C84" s="63"/>
      <c r="D84" s="99" t="s">
        <v>123</v>
      </c>
      <c r="E84" s="99"/>
      <c r="F84" s="99"/>
      <c r="G84" s="99"/>
      <c r="H84" s="99"/>
    </row>
    <row r="85" spans="1:8" ht="12">
      <c r="A85" s="62">
        <v>12</v>
      </c>
      <c r="B85" s="62"/>
      <c r="C85" s="63"/>
      <c r="D85" s="99" t="s">
        <v>124</v>
      </c>
      <c r="E85" s="99"/>
      <c r="F85" s="102"/>
      <c r="G85" s="102"/>
      <c r="H85" s="102"/>
    </row>
    <row r="86" spans="1:8" ht="26.25" customHeight="1">
      <c r="A86" s="62">
        <v>1</v>
      </c>
      <c r="B86" s="62"/>
      <c r="C86" s="63"/>
      <c r="D86" s="99" t="s">
        <v>125</v>
      </c>
      <c r="E86" s="99"/>
      <c r="F86" s="99"/>
      <c r="G86" s="99"/>
      <c r="H86" s="99"/>
    </row>
    <row r="87" spans="1:8" ht="12">
      <c r="A87" s="62">
        <v>1</v>
      </c>
      <c r="B87" s="62"/>
      <c r="C87" s="63"/>
      <c r="D87" s="99" t="s">
        <v>126</v>
      </c>
      <c r="E87" s="99"/>
      <c r="F87" s="99"/>
      <c r="G87" s="99"/>
      <c r="H87" s="99"/>
    </row>
    <row r="88" spans="1:8" ht="26.25" customHeight="1">
      <c r="A88" s="62">
        <v>38</v>
      </c>
      <c r="B88" s="62"/>
      <c r="C88" s="63"/>
      <c r="D88" s="99" t="s">
        <v>127</v>
      </c>
      <c r="E88" s="99"/>
      <c r="F88" s="102"/>
      <c r="G88" s="102"/>
      <c r="H88" s="102"/>
    </row>
    <row r="89" spans="1:8" ht="26.25" customHeight="1">
      <c r="A89" s="62">
        <v>5</v>
      </c>
      <c r="B89" s="62"/>
      <c r="C89" s="63"/>
      <c r="D89" s="64"/>
      <c r="E89" s="64"/>
      <c r="F89" s="99" t="s">
        <v>128</v>
      </c>
      <c r="G89" s="99"/>
      <c r="H89" s="99"/>
    </row>
    <row r="90" spans="1:8" ht="24" customHeight="1">
      <c r="A90" s="62">
        <v>1</v>
      </c>
      <c r="B90" s="62"/>
      <c r="C90" s="63"/>
      <c r="D90" s="99" t="s">
        <v>129</v>
      </c>
      <c r="E90" s="99"/>
      <c r="F90" s="99"/>
      <c r="G90" s="99"/>
      <c r="H90" s="99"/>
    </row>
    <row r="91" spans="1:8" ht="24.75" customHeight="1">
      <c r="A91" s="62">
        <v>1</v>
      </c>
      <c r="B91" s="62"/>
      <c r="C91" s="63"/>
      <c r="D91" s="99" t="s">
        <v>130</v>
      </c>
      <c r="E91" s="99"/>
      <c r="F91" s="105"/>
      <c r="G91" s="105"/>
      <c r="H91" s="105"/>
    </row>
    <row r="92" spans="1:8" ht="25.5" customHeight="1">
      <c r="A92" s="62">
        <v>0.5</v>
      </c>
      <c r="B92" s="62"/>
      <c r="C92" s="63"/>
      <c r="D92" s="99" t="s">
        <v>131</v>
      </c>
      <c r="E92" s="99"/>
      <c r="F92" s="99"/>
      <c r="G92" s="99"/>
      <c r="H92" s="99"/>
    </row>
    <row r="93" spans="1:8" ht="24.75" customHeight="1">
      <c r="A93" s="62">
        <v>0.5</v>
      </c>
      <c r="B93" s="62"/>
      <c r="C93" s="63"/>
      <c r="D93" s="99" t="s">
        <v>132</v>
      </c>
      <c r="E93" s="99"/>
      <c r="F93" s="99"/>
      <c r="G93" s="99"/>
      <c r="H93" s="99"/>
    </row>
    <row r="94" spans="1:8" ht="12">
      <c r="A94" s="62">
        <v>0.5</v>
      </c>
      <c r="B94" s="62"/>
      <c r="C94" s="63"/>
      <c r="D94" s="99" t="s">
        <v>133</v>
      </c>
      <c r="E94" s="99"/>
      <c r="F94" s="99"/>
      <c r="G94" s="99"/>
      <c r="H94" s="99"/>
    </row>
    <row r="95" spans="1:8" ht="23.25" customHeight="1">
      <c r="A95" s="62">
        <v>0.5</v>
      </c>
      <c r="B95" s="62"/>
      <c r="C95" s="63"/>
      <c r="D95" s="99" t="s">
        <v>134</v>
      </c>
      <c r="E95" s="99"/>
      <c r="F95" s="99"/>
      <c r="G95" s="99"/>
      <c r="H95" s="99"/>
    </row>
    <row r="96" spans="1:8" ht="24.75" customHeight="1">
      <c r="A96" s="62">
        <v>0.5</v>
      </c>
      <c r="B96" s="62"/>
      <c r="C96" s="63"/>
      <c r="D96" s="99" t="s">
        <v>135</v>
      </c>
      <c r="E96" s="99"/>
      <c r="F96" s="99"/>
      <c r="G96" s="99"/>
      <c r="H96" s="99"/>
    </row>
    <row r="97" spans="1:8" ht="48.75" customHeight="1">
      <c r="A97" s="62">
        <v>0.5</v>
      </c>
      <c r="B97" s="62"/>
      <c r="C97" s="63"/>
      <c r="D97" s="99" t="s">
        <v>136</v>
      </c>
      <c r="E97" s="99"/>
      <c r="F97" s="99"/>
      <c r="G97" s="99"/>
      <c r="H97" s="99"/>
    </row>
    <row r="98" spans="1:8" ht="12">
      <c r="A98" s="62">
        <v>1</v>
      </c>
      <c r="B98" s="62"/>
      <c r="C98" s="63"/>
      <c r="D98" s="99" t="s">
        <v>137</v>
      </c>
      <c r="E98" s="103"/>
      <c r="F98" s="103"/>
      <c r="G98" s="103"/>
      <c r="H98" s="103"/>
    </row>
    <row r="99" spans="1:8" ht="12">
      <c r="A99" s="62">
        <v>1</v>
      </c>
      <c r="B99" s="62"/>
      <c r="C99" s="100" t="s">
        <v>138</v>
      </c>
      <c r="D99" s="103"/>
      <c r="E99" s="103"/>
      <c r="F99" s="103"/>
      <c r="G99" s="103"/>
      <c r="H99" s="103"/>
    </row>
    <row r="100" spans="1:8" ht="12.75" customHeight="1">
      <c r="A100" s="62">
        <v>20</v>
      </c>
      <c r="B100" s="62"/>
      <c r="C100" s="100" t="s">
        <v>139</v>
      </c>
      <c r="D100" s="102"/>
      <c r="E100" s="102"/>
      <c r="F100" s="102"/>
      <c r="G100" s="102"/>
      <c r="H100" s="102"/>
    </row>
    <row r="101" spans="1:8" ht="12">
      <c r="A101" s="62"/>
      <c r="B101" s="62"/>
      <c r="C101" s="77" t="s">
        <v>140</v>
      </c>
      <c r="D101" s="63"/>
      <c r="E101" s="63"/>
      <c r="F101" s="63"/>
      <c r="G101" s="63"/>
      <c r="H101" s="63"/>
    </row>
    <row r="102" spans="1:8" ht="36.75" customHeight="1">
      <c r="A102" s="106">
        <v>8</v>
      </c>
      <c r="B102" s="62"/>
      <c r="C102" s="77"/>
      <c r="D102" s="99" t="s">
        <v>2</v>
      </c>
      <c r="E102" s="99"/>
      <c r="F102" s="102"/>
      <c r="G102" s="102"/>
      <c r="H102" s="102"/>
    </row>
    <row r="103" spans="1:8" ht="25.5" customHeight="1">
      <c r="A103" s="106"/>
      <c r="B103" s="62"/>
      <c r="C103" s="77"/>
      <c r="E103" s="99" t="s">
        <v>141</v>
      </c>
      <c r="F103" s="102"/>
      <c r="G103" s="102"/>
      <c r="H103" s="102"/>
    </row>
    <row r="104" spans="1:8" ht="25.5" customHeight="1">
      <c r="A104" s="62">
        <v>0.5</v>
      </c>
      <c r="B104" s="62"/>
      <c r="C104" s="77"/>
      <c r="D104" s="99" t="s">
        <v>142</v>
      </c>
      <c r="E104" s="99"/>
      <c r="F104" s="103"/>
      <c r="G104" s="103"/>
      <c r="H104" s="103"/>
    </row>
    <row r="105" spans="1:8" ht="12">
      <c r="A105" s="62">
        <v>8</v>
      </c>
      <c r="B105" s="62"/>
      <c r="C105" s="77" t="s">
        <v>143</v>
      </c>
      <c r="D105" s="63"/>
      <c r="E105" s="63"/>
      <c r="F105" s="63"/>
      <c r="G105" s="63"/>
      <c r="H105" s="63"/>
    </row>
    <row r="106" spans="1:8" ht="12">
      <c r="A106" s="62">
        <v>0</v>
      </c>
      <c r="B106" s="62"/>
      <c r="C106" s="99" t="s">
        <v>144</v>
      </c>
      <c r="D106" s="103"/>
      <c r="E106" s="103"/>
      <c r="F106" s="103"/>
      <c r="G106" s="103"/>
      <c r="H106" s="103"/>
    </row>
    <row r="107" spans="1:8" ht="103.5" customHeight="1">
      <c r="A107" s="62"/>
      <c r="B107" s="62"/>
      <c r="C107" s="100" t="s">
        <v>145</v>
      </c>
      <c r="D107" s="99"/>
      <c r="E107" s="99"/>
      <c r="F107" s="99"/>
      <c r="G107" s="99"/>
      <c r="H107" s="99"/>
    </row>
    <row r="108" spans="1:8" ht="40.5">
      <c r="A108" s="64" t="s">
        <v>146</v>
      </c>
      <c r="B108" s="64" t="s">
        <v>169</v>
      </c>
      <c r="C108" s="78"/>
      <c r="D108" s="78"/>
      <c r="E108" s="78"/>
      <c r="F108" s="78"/>
      <c r="G108" s="78"/>
      <c r="H108" s="78"/>
    </row>
    <row r="109" spans="1:8" ht="12.75" thickBot="1">
      <c r="A109" s="80">
        <f>SUM(A3:A107)</f>
        <v>846.5</v>
      </c>
      <c r="B109" s="80">
        <f>SUM(B3:B107)</f>
        <v>455</v>
      </c>
      <c r="C109" s="78" t="s">
        <v>147</v>
      </c>
      <c r="D109" s="78"/>
      <c r="E109" s="78"/>
      <c r="F109" s="78"/>
      <c r="G109" s="78"/>
      <c r="H109" s="78"/>
    </row>
    <row r="110" ht="12.75" thickTop="1"/>
    <row r="111" ht="12">
      <c r="H111" s="85" t="s">
        <v>171</v>
      </c>
    </row>
  </sheetData>
  <sheetProtection/>
  <mergeCells count="95">
    <mergeCell ref="E66:H66"/>
    <mergeCell ref="E67:H67"/>
    <mergeCell ref="E68:H68"/>
    <mergeCell ref="E69:H69"/>
    <mergeCell ref="C107:H107"/>
    <mergeCell ref="D12:H12"/>
    <mergeCell ref="E103:H103"/>
    <mergeCell ref="D104:H104"/>
    <mergeCell ref="C106:H106"/>
    <mergeCell ref="C99:H99"/>
    <mergeCell ref="C100:H100"/>
    <mergeCell ref="D92:H92"/>
    <mergeCell ref="D93:H93"/>
    <mergeCell ref="D94:H94"/>
    <mergeCell ref="D95:H95"/>
    <mergeCell ref="D88:H88"/>
    <mergeCell ref="F89:H89"/>
    <mergeCell ref="D90:H90"/>
    <mergeCell ref="D91:H91"/>
    <mergeCell ref="A102:A103"/>
    <mergeCell ref="D96:H96"/>
    <mergeCell ref="D97:H97"/>
    <mergeCell ref="D98:H98"/>
    <mergeCell ref="D102:H102"/>
    <mergeCell ref="D87:H87"/>
    <mergeCell ref="D81:H81"/>
    <mergeCell ref="C83:H83"/>
    <mergeCell ref="D84:H84"/>
    <mergeCell ref="D85:H85"/>
    <mergeCell ref="D82:H82"/>
    <mergeCell ref="D79:H79"/>
    <mergeCell ref="D80:H80"/>
    <mergeCell ref="D86:H86"/>
    <mergeCell ref="D61:H61"/>
    <mergeCell ref="D76:H76"/>
    <mergeCell ref="D77:H77"/>
    <mergeCell ref="D78:H78"/>
    <mergeCell ref="D74:H74"/>
    <mergeCell ref="C72:H72"/>
    <mergeCell ref="E75:H75"/>
    <mergeCell ref="E70:H70"/>
    <mergeCell ref="E71:H71"/>
    <mergeCell ref="D59:H59"/>
    <mergeCell ref="D51:H51"/>
    <mergeCell ref="E52:H52"/>
    <mergeCell ref="E53:H53"/>
    <mergeCell ref="E64:H64"/>
    <mergeCell ref="E65:H65"/>
    <mergeCell ref="D60:H60"/>
    <mergeCell ref="D57:H57"/>
    <mergeCell ref="D55:H55"/>
    <mergeCell ref="D56:H56"/>
    <mergeCell ref="C42:H42"/>
    <mergeCell ref="E54:H54"/>
    <mergeCell ref="D43:H43"/>
    <mergeCell ref="D44:H44"/>
    <mergeCell ref="D45:H45"/>
    <mergeCell ref="D46:H46"/>
    <mergeCell ref="D38:H38"/>
    <mergeCell ref="A48:A50"/>
    <mergeCell ref="D48:H48"/>
    <mergeCell ref="D49:H49"/>
    <mergeCell ref="D50:H50"/>
    <mergeCell ref="E39:H39"/>
    <mergeCell ref="E40:H40"/>
    <mergeCell ref="D26:H26"/>
    <mergeCell ref="C28:H28"/>
    <mergeCell ref="F30:H30"/>
    <mergeCell ref="D31:H31"/>
    <mergeCell ref="D33:H33"/>
    <mergeCell ref="D34:H34"/>
    <mergeCell ref="D17:H17"/>
    <mergeCell ref="E18:H18"/>
    <mergeCell ref="D36:H36"/>
    <mergeCell ref="D19:H19"/>
    <mergeCell ref="F20:H20"/>
    <mergeCell ref="G21:H21"/>
    <mergeCell ref="F23:H23"/>
    <mergeCell ref="G22:H22"/>
    <mergeCell ref="D24:H24"/>
    <mergeCell ref="D25:H25"/>
    <mergeCell ref="F8:H8"/>
    <mergeCell ref="F9:H9"/>
    <mergeCell ref="F10:H10"/>
    <mergeCell ref="E13:H13"/>
    <mergeCell ref="F11:H11"/>
    <mergeCell ref="E14:H14"/>
    <mergeCell ref="C1:H1"/>
    <mergeCell ref="A2:B2"/>
    <mergeCell ref="C2:H2"/>
    <mergeCell ref="F7:H7"/>
    <mergeCell ref="C3:H3"/>
    <mergeCell ref="D4:H4"/>
    <mergeCell ref="D5:H5"/>
    <mergeCell ref="E6:H6"/>
  </mergeCells>
  <printOptions gridLines="1"/>
  <pageMargins left="0.5" right="0.5" top="0.25" bottom="0.2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pkg, version 2</dc:title>
  <dc:subject/>
  <dc:creator>Don Miner</dc:creator>
  <cp:keywords/>
  <dc:description/>
  <cp:lastModifiedBy>DemRegistrar</cp:lastModifiedBy>
  <cp:lastPrinted>2010-02-09T22:23:10Z</cp:lastPrinted>
  <dcterms:created xsi:type="dcterms:W3CDTF">1998-01-05T15:27:35Z</dcterms:created>
  <dcterms:modified xsi:type="dcterms:W3CDTF">2013-04-15T20:48:05Z</dcterms:modified>
  <cp:category/>
  <cp:version/>
  <cp:contentType/>
  <cp:contentStatus/>
</cp:coreProperties>
</file>